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965" windowHeight="9660" activeTab="2"/>
  </bookViews>
  <sheets>
    <sheet name="7-10 лет" sheetId="1" r:id="rId1"/>
    <sheet name="11-17 лет" sheetId="2" r:id="rId2"/>
    <sheet name="ГПД,ОВЗ" sheetId="3" r:id="rId3"/>
  </sheets>
  <calcPr calcId="145621"/>
</workbook>
</file>

<file path=xl/calcChain.xml><?xml version="1.0" encoding="utf-8"?>
<calcChain xmlns="http://schemas.openxmlformats.org/spreadsheetml/2006/main">
  <c r="G31" i="3" l="1"/>
  <c r="F31" i="3"/>
  <c r="E31" i="3"/>
  <c r="D31" i="3"/>
  <c r="G22" i="3" l="1"/>
  <c r="G95" i="2" l="1"/>
  <c r="F95" i="2"/>
  <c r="E95" i="2"/>
  <c r="D95" i="2"/>
  <c r="G87" i="2"/>
  <c r="F87" i="2"/>
  <c r="E87" i="2"/>
  <c r="D87" i="2"/>
  <c r="G79" i="2"/>
  <c r="F79" i="2"/>
  <c r="E79" i="2"/>
  <c r="D79" i="2"/>
  <c r="G71" i="2"/>
  <c r="F71" i="2"/>
  <c r="E71" i="2"/>
  <c r="D71" i="2"/>
  <c r="G63" i="2"/>
  <c r="F63" i="2"/>
  <c r="E63" i="2"/>
  <c r="D63" i="2"/>
  <c r="G53" i="2"/>
  <c r="F53" i="2"/>
  <c r="E53" i="2"/>
  <c r="D53" i="2"/>
  <c r="G47" i="2"/>
  <c r="G98" i="2" s="1"/>
  <c r="F47" i="2"/>
  <c r="F98" i="2" s="1"/>
  <c r="E47" i="2"/>
  <c r="E98" i="2" s="1"/>
  <c r="D47" i="2"/>
  <c r="D98" i="2" s="1"/>
  <c r="G39" i="2"/>
  <c r="F39" i="2"/>
  <c r="E39" i="2"/>
  <c r="D39" i="2"/>
  <c r="G31" i="2"/>
  <c r="F31" i="2"/>
  <c r="E31" i="2"/>
  <c r="D31" i="2"/>
  <c r="G23" i="2"/>
  <c r="F23" i="2"/>
  <c r="E23" i="2"/>
  <c r="D23" i="2"/>
  <c r="G55" i="2"/>
  <c r="F55" i="2"/>
  <c r="E55" i="2"/>
  <c r="D55" i="2"/>
  <c r="D100" i="2" l="1"/>
  <c r="F100" i="2"/>
  <c r="E100" i="2"/>
  <c r="G100" i="2"/>
  <c r="G41" i="1" l="1"/>
  <c r="G33" i="1"/>
  <c r="E53" i="3" l="1"/>
  <c r="F53" i="3"/>
  <c r="G53" i="3"/>
  <c r="D53" i="3"/>
  <c r="E102" i="1"/>
  <c r="F102" i="1"/>
  <c r="G102" i="1"/>
  <c r="D102" i="1"/>
  <c r="E94" i="1"/>
  <c r="F94" i="1"/>
  <c r="G94" i="1"/>
  <c r="D94" i="1"/>
  <c r="E85" i="1"/>
  <c r="F85" i="1"/>
  <c r="G85" i="1"/>
  <c r="D85" i="1"/>
  <c r="E77" i="1"/>
  <c r="F77" i="1"/>
  <c r="G77" i="1"/>
  <c r="D77" i="1"/>
  <c r="E68" i="1"/>
  <c r="F68" i="1"/>
  <c r="G68" i="1"/>
  <c r="D68" i="1"/>
  <c r="E24" i="1"/>
  <c r="F24" i="1"/>
  <c r="G24" i="1"/>
  <c r="D24" i="1"/>
  <c r="E87" i="3" l="1"/>
  <c r="F87" i="3"/>
  <c r="G87" i="3"/>
  <c r="D87" i="3"/>
  <c r="E104" i="3"/>
  <c r="F104" i="3"/>
  <c r="G104" i="3"/>
  <c r="D104" i="3"/>
  <c r="E79" i="3"/>
  <c r="F79" i="3"/>
  <c r="G79" i="3"/>
  <c r="D79" i="3"/>
  <c r="E39" i="3"/>
  <c r="F39" i="3"/>
  <c r="G39" i="3"/>
  <c r="D39" i="3"/>
  <c r="E22" i="3"/>
  <c r="F22" i="3"/>
  <c r="D22" i="3"/>
  <c r="E62" i="3"/>
  <c r="F62" i="3"/>
  <c r="G62" i="3"/>
  <c r="E57" i="1"/>
  <c r="F57" i="1"/>
  <c r="G57" i="1"/>
  <c r="E49" i="1"/>
  <c r="F49" i="1"/>
  <c r="G49" i="1"/>
  <c r="E33" i="1"/>
  <c r="F33" i="1"/>
  <c r="D33" i="1"/>
  <c r="D57" i="1" l="1"/>
  <c r="F105" i="1"/>
  <c r="G105" i="1"/>
  <c r="D49" i="1"/>
  <c r="E41" i="1"/>
  <c r="E59" i="1" s="1"/>
  <c r="F41" i="1"/>
  <c r="F59" i="1" s="1"/>
  <c r="G59" i="1"/>
  <c r="D41" i="1"/>
  <c r="D105" i="1" l="1"/>
  <c r="G107" i="1"/>
  <c r="F107" i="1"/>
  <c r="E105" i="1"/>
  <c r="E107" i="1" s="1"/>
  <c r="E96" i="3" l="1"/>
  <c r="F96" i="3"/>
  <c r="G96" i="3"/>
  <c r="D96" i="3"/>
  <c r="E72" i="3"/>
  <c r="F72" i="3"/>
  <c r="G72" i="3"/>
  <c r="D72" i="3"/>
  <c r="D62" i="3"/>
  <c r="E64" i="3" l="1"/>
  <c r="E107" i="3" l="1"/>
  <c r="E108" i="3" s="1"/>
  <c r="F64" i="3"/>
  <c r="G64" i="3"/>
  <c r="G107" i="3" l="1"/>
  <c r="G108" i="3" s="1"/>
  <c r="F107" i="3"/>
  <c r="F108" i="3" s="1"/>
  <c r="D64" i="3" l="1"/>
  <c r="D59" i="1" l="1"/>
  <c r="D107" i="3"/>
  <c r="D108" i="3" s="1"/>
  <c r="D107" i="1" l="1"/>
</calcChain>
</file>

<file path=xl/sharedStrings.xml><?xml version="1.0" encoding="utf-8"?>
<sst xmlns="http://schemas.openxmlformats.org/spreadsheetml/2006/main" count="563" uniqueCount="105">
  <si>
    <t>№ рец.</t>
  </si>
  <si>
    <t>наименование блюда</t>
  </si>
  <si>
    <t xml:space="preserve">выход </t>
  </si>
  <si>
    <t>Б</t>
  </si>
  <si>
    <t>Ж</t>
  </si>
  <si>
    <t>У</t>
  </si>
  <si>
    <t>Э/ц</t>
  </si>
  <si>
    <t>Каша гречневая вязкая</t>
  </si>
  <si>
    <t>Чай  с сахаром</t>
  </si>
  <si>
    <t>200/15</t>
  </si>
  <si>
    <t>Хлеб</t>
  </si>
  <si>
    <t>Итого за день:</t>
  </si>
  <si>
    <t>Бутерброд с маслом</t>
  </si>
  <si>
    <t>Какао с молоком</t>
  </si>
  <si>
    <t>Рыба отварная</t>
  </si>
  <si>
    <t>Пюре картофельное</t>
  </si>
  <si>
    <t>Чай с лимоном</t>
  </si>
  <si>
    <t>200/15/7</t>
  </si>
  <si>
    <t>Компот из свежих плодов</t>
  </si>
  <si>
    <t>Кофейный напиток с молоком</t>
  </si>
  <si>
    <t>Итого за неделю:</t>
  </si>
  <si>
    <t>Всего за 10 дней:</t>
  </si>
  <si>
    <t xml:space="preserve">для питания школьников </t>
  </si>
  <si>
    <t>Неделя: Первая</t>
  </si>
  <si>
    <t>Примерное  меню</t>
  </si>
  <si>
    <t>Неделя: Вторая</t>
  </si>
  <si>
    <t>2/30</t>
  </si>
  <si>
    <t xml:space="preserve">выход  </t>
  </si>
  <si>
    <t xml:space="preserve">Макаронные изделия отварные </t>
  </si>
  <si>
    <t xml:space="preserve">Пр. </t>
  </si>
  <si>
    <t xml:space="preserve">Каша вязкая молочная из риса и пшена </t>
  </si>
  <si>
    <t>Сыр порциями</t>
  </si>
  <si>
    <t>Пр.</t>
  </si>
  <si>
    <t>Кисель плодово-ягодный</t>
  </si>
  <si>
    <t>Компот из смеси сухофруктов</t>
  </si>
  <si>
    <t>Компот из плодов или ягод сушеных</t>
  </si>
  <si>
    <t xml:space="preserve">Запеканка из творога </t>
  </si>
  <si>
    <t xml:space="preserve"> </t>
  </si>
  <si>
    <t>Рассольник ленинградский</t>
  </si>
  <si>
    <t>Щи из свежей капусты с картофелем</t>
  </si>
  <si>
    <t>Суп картофельный с бобовыми</t>
  </si>
  <si>
    <t>Борщ с капустой и картофелем</t>
  </si>
  <si>
    <t>Суп картофельный с крупой</t>
  </si>
  <si>
    <t>Омлет натуральный</t>
  </si>
  <si>
    <t>Борщ с картофелем</t>
  </si>
  <si>
    <t>250</t>
  </si>
  <si>
    <t>УТВЕРЖДАЮ.</t>
  </si>
  <si>
    <t>(горячие завтраки)</t>
  </si>
  <si>
    <t>(обеды)</t>
  </si>
  <si>
    <t>ОВЗ, ГПД</t>
  </si>
  <si>
    <t>Батон</t>
  </si>
  <si>
    <t>Макаронные изделия отварные</t>
  </si>
  <si>
    <t>50/50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</si>
  <si>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</si>
  <si>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</si>
  <si>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</si>
  <si>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</si>
  <si>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</si>
  <si>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</si>
  <si>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</si>
  <si>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</si>
  <si>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</si>
  <si>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</si>
  <si>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</si>
  <si>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</si>
  <si>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</si>
  <si>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</si>
  <si>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</si>
  <si>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</si>
  <si>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</si>
  <si>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</si>
  <si>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</si>
  <si>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 День</t>
  </si>
  <si>
    <t>ОБЕД</t>
  </si>
  <si>
    <t>ЗАВТРАК</t>
  </si>
  <si>
    <t>____________________</t>
  </si>
  <si>
    <t>Плов из птицы</t>
  </si>
  <si>
    <t xml:space="preserve">Жаркое по-домашнему </t>
  </si>
  <si>
    <t xml:space="preserve">Рагу из птицы </t>
  </si>
  <si>
    <t>30/10</t>
  </si>
  <si>
    <t>Птица отварная</t>
  </si>
  <si>
    <t xml:space="preserve">Хлеб </t>
  </si>
  <si>
    <t xml:space="preserve">Пр </t>
  </si>
  <si>
    <t>Салат из свеклы отварной</t>
  </si>
  <si>
    <t>50/125</t>
  </si>
  <si>
    <t xml:space="preserve">Печень  по-строгановски </t>
  </si>
  <si>
    <t xml:space="preserve">Гуляш </t>
  </si>
  <si>
    <t>40/90</t>
  </si>
  <si>
    <t>Сок</t>
  </si>
  <si>
    <t>Фрукт свежий (яблоко)</t>
  </si>
  <si>
    <t>Каша рисовая вязкая</t>
  </si>
  <si>
    <t xml:space="preserve">Котлета мясная </t>
  </si>
  <si>
    <t>Сосиска отварная</t>
  </si>
  <si>
    <t>100/10</t>
  </si>
  <si>
    <t xml:space="preserve">Плов </t>
  </si>
  <si>
    <t xml:space="preserve"> 7 - 10 лет</t>
  </si>
  <si>
    <t xml:space="preserve"> 11 - 18 лет</t>
  </si>
  <si>
    <t>50/100</t>
  </si>
  <si>
    <t>Тефтели мясные</t>
  </si>
  <si>
    <t>60/50</t>
  </si>
  <si>
    <t>Суп молочный с макаронными изделиями</t>
  </si>
  <si>
    <t xml:space="preserve">Запеканка картофельная с мясом </t>
  </si>
  <si>
    <t>Директор МБОУ ______________</t>
  </si>
  <si>
    <t>Директор МБОУ ____________________________</t>
  </si>
  <si>
    <t>Директор МБОУ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</si>
</sst>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horizontal="right" vertical="top"/>
    </xf>
    <xf numFmtId="0" fontId="10" fillId="0" borderId="1" xfId="0" applyFont="1" applyBorder="1"/>
    <xf numFmtId="0" fontId="12" fillId="0" borderId="1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Border="1"/>
    <xf numFmtId="2" fontId="5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2" fontId="5" fillId="0" borderId="1" xfId="0" applyNumberFormat="1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B59" sqref="B59:H59"/>
    </sheetView>
  </sheetViews>
  <sheetFormatPr defaultRowHeight="15" x14ac:dyDescent="0.25"/>
  <cols>
    <col min="1" max="1" width="12.140625" customWidth="1"/>
    <col min="2" max="2" width="43.85546875" customWidth="1"/>
    <col min="3" max="3" width="11.140625" customWidth="1"/>
    <col min="4" max="4" width="9.5703125" customWidth="1"/>
    <col min="5" max="5" width="10.85546875" customWidth="1"/>
    <col min="6" max="6" width="11.7109375" customWidth="1"/>
    <col min="7" max="7" width="12.7109375" customWidth="1"/>
    <col min="8" max="8" width="12.140625" customWidth="1"/>
  </cols>
  <sheetData>
    <row r="1" spans="1:8" ht="18.75" x14ac:dyDescent="0.3">
      <c r="A1" s="13"/>
      <c r="B1" s="13"/>
      <c r="D1" s="13" t="s">
        <v>46</v>
      </c>
      <c r="E1" s="13"/>
    </row>
    <row r="2" spans="1:8" ht="18.75" x14ac:dyDescent="0.3">
      <c r="A2" s="13"/>
      <c r="B2" s="13"/>
      <c r="D2" s="13" t="s">
        <v>102</v>
      </c>
      <c r="E2" s="13"/>
    </row>
    <row r="3" spans="1:8" ht="18.75" x14ac:dyDescent="0.3">
      <c r="A3" s="13"/>
      <c r="B3" s="13"/>
      <c r="D3" s="13" t="s">
        <v>75</v>
      </c>
      <c r="E3" s="13"/>
    </row>
    <row r="4" spans="1:8" ht="18.75" x14ac:dyDescent="0.3">
      <c r="A4" s="13"/>
      <c r="B4" s="10"/>
      <c r="D4" s="13"/>
      <c r="E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0"/>
      <c r="E6" s="13"/>
      <c r="F6" s="13"/>
    </row>
    <row r="7" spans="1:8" ht="20.25" x14ac:dyDescent="0.3">
      <c r="C7" s="9" t="s">
        <v>24</v>
      </c>
      <c r="D7" s="9"/>
      <c r="E7" s="13"/>
      <c r="F7" s="13"/>
    </row>
    <row r="8" spans="1:8" ht="20.25" x14ac:dyDescent="0.3">
      <c r="C8" s="10" t="s">
        <v>47</v>
      </c>
      <c r="D8" s="9"/>
      <c r="E8" s="13"/>
      <c r="F8" s="13"/>
    </row>
    <row r="9" spans="1:8" ht="20.25" x14ac:dyDescent="0.3">
      <c r="C9" s="9" t="s">
        <v>22</v>
      </c>
      <c r="D9" s="9"/>
      <c r="E9" s="13"/>
      <c r="F9" s="13"/>
    </row>
    <row r="10" spans="1:8" ht="18.75" x14ac:dyDescent="0.3">
      <c r="C10" s="10" t="s">
        <v>95</v>
      </c>
      <c r="D10" s="10"/>
      <c r="E10" s="13"/>
      <c r="F10" s="13"/>
    </row>
    <row r="11" spans="1:8" ht="18.75" x14ac:dyDescent="0.3">
      <c r="C11" s="10"/>
      <c r="D11" s="10"/>
      <c r="E11" s="13"/>
      <c r="F11" s="13"/>
    </row>
    <row r="12" spans="1:8" ht="30" x14ac:dyDescent="0.25">
      <c r="A12" s="47" t="s">
        <v>53</v>
      </c>
      <c r="B12" s="50" t="s">
        <v>54</v>
      </c>
      <c r="C12" s="47" t="s">
        <v>55</v>
      </c>
      <c r="D12" s="74" t="s">
        <v>56</v>
      </c>
      <c r="E12" s="74"/>
      <c r="F12" s="74"/>
      <c r="G12" s="51" t="s">
        <v>57</v>
      </c>
      <c r="H12" s="51" t="s">
        <v>58</v>
      </c>
    </row>
    <row r="13" spans="1:8" x14ac:dyDescent="0.25">
      <c r="A13" s="1"/>
      <c r="B13" s="52"/>
      <c r="C13" s="1"/>
      <c r="D13" s="2" t="s">
        <v>59</v>
      </c>
      <c r="E13" s="2" t="s">
        <v>60</v>
      </c>
      <c r="F13" s="2" t="s">
        <v>61</v>
      </c>
      <c r="G13" s="53"/>
    </row>
    <row r="14" spans="1:8" x14ac:dyDescent="0.25">
      <c r="A14" s="1" t="s">
        <v>62</v>
      </c>
      <c r="B14" s="1"/>
      <c r="C14" s="1"/>
      <c r="D14" s="1"/>
      <c r="E14" s="1"/>
      <c r="F14" s="1"/>
      <c r="G14" s="1"/>
    </row>
    <row r="15" spans="1:8" ht="13.5" customHeight="1" x14ac:dyDescent="0.25">
      <c r="B15" s="11"/>
    </row>
    <row r="16" spans="1:8" ht="15.75" x14ac:dyDescent="0.25">
      <c r="A16" s="26"/>
      <c r="B16" s="27"/>
      <c r="C16" s="26"/>
      <c r="D16" s="26"/>
      <c r="E16" s="26"/>
      <c r="F16" s="26"/>
      <c r="G16" s="28"/>
      <c r="H16" s="60"/>
    </row>
    <row r="17" spans="1:8" ht="15.75" x14ac:dyDescent="0.25">
      <c r="A17" s="30"/>
      <c r="B17" s="30"/>
      <c r="C17" s="30"/>
      <c r="D17" s="30"/>
      <c r="E17" s="30"/>
      <c r="F17" s="30"/>
      <c r="G17" s="30"/>
    </row>
    <row r="18" spans="1:8" ht="15.75" x14ac:dyDescent="0.25">
      <c r="A18" s="11" t="s">
        <v>72</v>
      </c>
      <c r="B18" s="63" t="s">
        <v>1</v>
      </c>
      <c r="C18" s="64" t="s">
        <v>2</v>
      </c>
      <c r="D18" s="63" t="s">
        <v>3</v>
      </c>
      <c r="E18" s="63" t="s">
        <v>4</v>
      </c>
      <c r="F18" s="64" t="s">
        <v>5</v>
      </c>
      <c r="G18" s="32" t="s">
        <v>6</v>
      </c>
      <c r="H18" s="31" t="s">
        <v>0</v>
      </c>
    </row>
    <row r="19" spans="1:8" ht="15.75" x14ac:dyDescent="0.25">
      <c r="A19" s="54" t="s">
        <v>74</v>
      </c>
      <c r="B19" s="16" t="s">
        <v>30</v>
      </c>
      <c r="C19" s="16">
        <v>210</v>
      </c>
      <c r="D19" s="61">
        <v>6.08</v>
      </c>
      <c r="E19" s="16">
        <v>6.18</v>
      </c>
      <c r="F19" s="16">
        <v>43.33</v>
      </c>
      <c r="G19" s="62">
        <v>285</v>
      </c>
      <c r="H19" s="16">
        <v>175</v>
      </c>
    </row>
    <row r="20" spans="1:8" ht="15.75" x14ac:dyDescent="0.25">
      <c r="B20" s="66" t="s">
        <v>12</v>
      </c>
      <c r="C20" s="19" t="s">
        <v>79</v>
      </c>
      <c r="D20" s="16">
        <v>2.76</v>
      </c>
      <c r="E20" s="16">
        <v>7.49</v>
      </c>
      <c r="F20" s="16">
        <v>14.89</v>
      </c>
      <c r="G20" s="16">
        <v>136</v>
      </c>
      <c r="H20" s="16">
        <v>1</v>
      </c>
    </row>
    <row r="21" spans="1:8" ht="15.75" x14ac:dyDescent="0.25">
      <c r="B21" s="66" t="s">
        <v>31</v>
      </c>
      <c r="C21" s="66">
        <v>30</v>
      </c>
      <c r="D21" s="69">
        <v>5.26</v>
      </c>
      <c r="E21" s="66">
        <v>5.32</v>
      </c>
      <c r="F21" s="66">
        <v>0</v>
      </c>
      <c r="G21" s="62">
        <v>38.659999999999997</v>
      </c>
      <c r="H21" s="16">
        <v>15</v>
      </c>
    </row>
    <row r="22" spans="1:8" ht="15.75" x14ac:dyDescent="0.25">
      <c r="B22" s="16" t="s">
        <v>13</v>
      </c>
      <c r="C22" s="16">
        <v>200</v>
      </c>
      <c r="D22" s="16">
        <v>2.0699999999999998</v>
      </c>
      <c r="E22" s="16">
        <v>1.54</v>
      </c>
      <c r="F22" s="16">
        <v>17.579999999999998</v>
      </c>
      <c r="G22" s="16">
        <v>118.36</v>
      </c>
      <c r="H22" s="16">
        <v>382</v>
      </c>
    </row>
    <row r="23" spans="1:8" ht="15.75" x14ac:dyDescent="0.25">
      <c r="B23" s="16" t="s">
        <v>89</v>
      </c>
      <c r="C23" s="16">
        <v>200</v>
      </c>
      <c r="D23" s="16">
        <v>1</v>
      </c>
      <c r="E23" s="16">
        <v>0</v>
      </c>
      <c r="F23" s="16">
        <v>26.75</v>
      </c>
      <c r="G23" s="16">
        <v>105</v>
      </c>
      <c r="H23" s="16" t="s">
        <v>32</v>
      </c>
    </row>
    <row r="24" spans="1:8" ht="15.75" x14ac:dyDescent="0.25">
      <c r="B24" s="65" t="s">
        <v>11</v>
      </c>
      <c r="C24" s="16"/>
      <c r="D24" s="61">
        <f>SUM(D19:D23)</f>
        <v>17.169999999999998</v>
      </c>
      <c r="E24" s="61">
        <f t="shared" ref="E24:G24" si="0">SUM(E19:E23)</f>
        <v>20.53</v>
      </c>
      <c r="F24" s="61">
        <f t="shared" si="0"/>
        <v>102.55</v>
      </c>
      <c r="G24" s="61">
        <f t="shared" si="0"/>
        <v>683.02</v>
      </c>
      <c r="H24" s="16"/>
    </row>
    <row r="25" spans="1:8" ht="15.75" x14ac:dyDescent="0.25">
      <c r="A25" s="26"/>
      <c r="C25" s="26"/>
      <c r="D25" s="26"/>
      <c r="E25" s="26"/>
      <c r="F25" s="26"/>
      <c r="G25" s="28"/>
    </row>
    <row r="26" spans="1:8" ht="15.75" x14ac:dyDescent="0.25">
      <c r="A26" s="26"/>
      <c r="C26" s="26"/>
      <c r="D26" s="26"/>
      <c r="E26" s="26"/>
      <c r="F26" s="26"/>
      <c r="G26" s="28"/>
    </row>
    <row r="27" spans="1:8" ht="15.75" x14ac:dyDescent="0.25">
      <c r="A27" s="11" t="s">
        <v>63</v>
      </c>
      <c r="B27" s="32" t="s">
        <v>1</v>
      </c>
      <c r="C27" s="31" t="s">
        <v>2</v>
      </c>
      <c r="D27" s="32" t="s">
        <v>3</v>
      </c>
      <c r="E27" s="32" t="s">
        <v>4</v>
      </c>
      <c r="F27" s="31" t="s">
        <v>5</v>
      </c>
      <c r="G27" s="32" t="s">
        <v>6</v>
      </c>
      <c r="H27" s="31" t="s">
        <v>0</v>
      </c>
    </row>
    <row r="28" spans="1:8" ht="15.75" x14ac:dyDescent="0.25">
      <c r="A28" s="54" t="s">
        <v>74</v>
      </c>
      <c r="B28" s="16" t="s">
        <v>14</v>
      </c>
      <c r="C28" s="16">
        <v>50</v>
      </c>
      <c r="D28" s="16">
        <v>11.35</v>
      </c>
      <c r="E28" s="16">
        <v>12.46</v>
      </c>
      <c r="F28" s="16">
        <v>0.45</v>
      </c>
      <c r="G28" s="16">
        <v>171</v>
      </c>
      <c r="H28" s="16">
        <v>226</v>
      </c>
    </row>
    <row r="29" spans="1:8" ht="15.75" x14ac:dyDescent="0.25">
      <c r="B29" s="16" t="s">
        <v>15</v>
      </c>
      <c r="C29" s="16">
        <v>180</v>
      </c>
      <c r="D29" s="57">
        <v>3.6</v>
      </c>
      <c r="E29" s="57">
        <v>5.7</v>
      </c>
      <c r="F29" s="57">
        <v>24.5</v>
      </c>
      <c r="G29" s="57">
        <v>164.8</v>
      </c>
      <c r="H29" s="57">
        <v>312</v>
      </c>
    </row>
    <row r="30" spans="1:8" ht="15.75" x14ac:dyDescent="0.25">
      <c r="B30" s="16" t="s">
        <v>16</v>
      </c>
      <c r="C30" s="16" t="s">
        <v>17</v>
      </c>
      <c r="D30" s="16">
        <v>0.13</v>
      </c>
      <c r="E30" s="16">
        <v>0.02</v>
      </c>
      <c r="F30" s="16">
        <v>15.2</v>
      </c>
      <c r="G30" s="16">
        <v>62</v>
      </c>
      <c r="H30" s="16">
        <v>377</v>
      </c>
    </row>
    <row r="31" spans="1:8" ht="15.75" x14ac:dyDescent="0.25">
      <c r="B31" s="16" t="s">
        <v>81</v>
      </c>
      <c r="C31" s="16">
        <v>30</v>
      </c>
      <c r="D31" s="68">
        <v>1.77</v>
      </c>
      <c r="E31" s="68">
        <v>0.33</v>
      </c>
      <c r="F31" s="68">
        <v>14.04</v>
      </c>
      <c r="G31" s="22">
        <v>68.099999999999994</v>
      </c>
      <c r="H31" s="16" t="s">
        <v>82</v>
      </c>
    </row>
    <row r="32" spans="1:8" ht="15.75" x14ac:dyDescent="0.25">
      <c r="B32" s="16" t="s">
        <v>88</v>
      </c>
      <c r="C32" s="16">
        <v>200</v>
      </c>
      <c r="D32" s="16">
        <v>1</v>
      </c>
      <c r="E32" s="16">
        <v>0.2</v>
      </c>
      <c r="F32" s="16">
        <v>20.2</v>
      </c>
      <c r="G32" s="16">
        <v>92</v>
      </c>
      <c r="H32" s="16" t="s">
        <v>32</v>
      </c>
    </row>
    <row r="33" spans="1:8" ht="15" customHeight="1" x14ac:dyDescent="0.25">
      <c r="B33" s="17" t="s">
        <v>11</v>
      </c>
      <c r="C33" s="16"/>
      <c r="D33" s="16">
        <f>SUM(D28:D31)</f>
        <v>16.850000000000001</v>
      </c>
      <c r="E33" s="16">
        <f>SUM(E28:E31)</f>
        <v>18.509999999999998</v>
      </c>
      <c r="F33" s="16">
        <f>SUM(F28:F31)</f>
        <v>54.19</v>
      </c>
      <c r="G33" s="16">
        <f>SUM(G28:G32)</f>
        <v>557.9</v>
      </c>
      <c r="H33" s="16"/>
    </row>
    <row r="34" spans="1:8" ht="15" customHeight="1" x14ac:dyDescent="0.25">
      <c r="B34" s="27"/>
      <c r="C34" s="26"/>
      <c r="D34" s="26"/>
      <c r="E34" s="26"/>
      <c r="F34" s="26"/>
      <c r="G34" s="26"/>
      <c r="H34" s="26"/>
    </row>
    <row r="35" spans="1:8" ht="15.75" x14ac:dyDescent="0.25">
      <c r="A35" s="26"/>
      <c r="C35" s="26"/>
      <c r="D35" s="26"/>
      <c r="E35" s="26"/>
      <c r="F35" s="26"/>
      <c r="G35" s="28"/>
    </row>
    <row r="36" spans="1:8" ht="15.75" x14ac:dyDescent="0.25">
      <c r="A36" s="11" t="s">
        <v>64</v>
      </c>
      <c r="B36" s="32" t="s">
        <v>1</v>
      </c>
      <c r="C36" s="31" t="s">
        <v>2</v>
      </c>
      <c r="D36" s="32" t="s">
        <v>3</v>
      </c>
      <c r="E36" s="32" t="s">
        <v>4</v>
      </c>
      <c r="F36" s="31" t="s">
        <v>5</v>
      </c>
      <c r="G36" s="32" t="s">
        <v>6</v>
      </c>
      <c r="H36" s="31" t="s">
        <v>0</v>
      </c>
    </row>
    <row r="37" spans="1:8" ht="15.75" x14ac:dyDescent="0.25">
      <c r="A37" s="56" t="s">
        <v>74</v>
      </c>
      <c r="B37" s="46" t="s">
        <v>86</v>
      </c>
      <c r="C37" s="16" t="s">
        <v>52</v>
      </c>
      <c r="D37" s="16">
        <v>10.64</v>
      </c>
      <c r="E37" s="16">
        <v>15.19</v>
      </c>
      <c r="F37" s="16">
        <v>2.89</v>
      </c>
      <c r="G37" s="16">
        <v>269</v>
      </c>
      <c r="H37" s="16">
        <v>260</v>
      </c>
    </row>
    <row r="38" spans="1:8" ht="15.75" x14ac:dyDescent="0.25">
      <c r="A38" s="56"/>
      <c r="B38" s="16" t="s">
        <v>7</v>
      </c>
      <c r="C38" s="16">
        <v>200</v>
      </c>
      <c r="D38" s="16">
        <v>6.11</v>
      </c>
      <c r="E38" s="16">
        <v>6.68</v>
      </c>
      <c r="F38" s="16">
        <v>51.4</v>
      </c>
      <c r="G38" s="16">
        <v>194</v>
      </c>
      <c r="H38" s="16">
        <v>303</v>
      </c>
    </row>
    <row r="39" spans="1:8" ht="15.75" x14ac:dyDescent="0.25">
      <c r="A39" s="56"/>
      <c r="B39" s="16" t="s">
        <v>8</v>
      </c>
      <c r="C39" s="16" t="s">
        <v>9</v>
      </c>
      <c r="D39" s="16">
        <v>7.0000000000000007E-2</v>
      </c>
      <c r="E39" s="16">
        <v>0.02</v>
      </c>
      <c r="F39" s="16">
        <v>15</v>
      </c>
      <c r="G39" s="16">
        <v>60</v>
      </c>
      <c r="H39" s="16">
        <v>376</v>
      </c>
    </row>
    <row r="40" spans="1:8" ht="15.75" x14ac:dyDescent="0.25">
      <c r="B40" s="16" t="s">
        <v>10</v>
      </c>
      <c r="C40" s="16">
        <v>30</v>
      </c>
      <c r="D40" s="68">
        <v>1.77</v>
      </c>
      <c r="E40" s="68">
        <v>0.33</v>
      </c>
      <c r="F40" s="68">
        <v>14.04</v>
      </c>
      <c r="G40" s="22">
        <v>68.099999999999994</v>
      </c>
      <c r="H40" s="16" t="s">
        <v>82</v>
      </c>
    </row>
    <row r="41" spans="1:8" ht="15.75" x14ac:dyDescent="0.25">
      <c r="B41" s="25" t="s">
        <v>11</v>
      </c>
      <c r="C41" s="16"/>
      <c r="D41" s="16">
        <f>SUM(D37:D40)</f>
        <v>18.59</v>
      </c>
      <c r="E41" s="16">
        <f>SUM(E37:E40)</f>
        <v>22.219999999999995</v>
      </c>
      <c r="F41" s="16">
        <f>SUM(F37:F40)</f>
        <v>83.329999999999984</v>
      </c>
      <c r="G41" s="16">
        <f>SUM(G37:G40)</f>
        <v>591.1</v>
      </c>
      <c r="H41" s="16"/>
    </row>
    <row r="42" spans="1:8" ht="15.75" x14ac:dyDescent="0.25">
      <c r="A42" s="30"/>
      <c r="B42" s="21"/>
      <c r="C42" s="30"/>
    </row>
    <row r="43" spans="1:8" ht="15.75" x14ac:dyDescent="0.25">
      <c r="A43" s="11"/>
      <c r="C43" s="30"/>
      <c r="D43" s="30"/>
      <c r="E43" s="30"/>
      <c r="F43" s="30"/>
      <c r="G43" s="30"/>
    </row>
    <row r="44" spans="1:8" ht="15.75" x14ac:dyDescent="0.25">
      <c r="A44" s="11" t="s">
        <v>65</v>
      </c>
      <c r="B44" s="32" t="s">
        <v>1</v>
      </c>
      <c r="C44" s="31" t="s">
        <v>2</v>
      </c>
      <c r="D44" s="32" t="s">
        <v>3</v>
      </c>
      <c r="E44" s="32" t="s">
        <v>4</v>
      </c>
      <c r="F44" s="31" t="s">
        <v>5</v>
      </c>
      <c r="G44" s="32" t="s">
        <v>6</v>
      </c>
      <c r="H44" s="31" t="s">
        <v>0</v>
      </c>
    </row>
    <row r="45" spans="1:8" ht="15.75" x14ac:dyDescent="0.25">
      <c r="A45" s="54" t="s">
        <v>74</v>
      </c>
      <c r="B45" s="16" t="s">
        <v>80</v>
      </c>
      <c r="C45" s="16">
        <v>100</v>
      </c>
      <c r="D45" s="16">
        <v>11.74</v>
      </c>
      <c r="E45" s="16">
        <v>12.91</v>
      </c>
      <c r="F45" s="16">
        <v>12.24</v>
      </c>
      <c r="G45" s="16">
        <v>294.39999999999998</v>
      </c>
      <c r="H45" s="16">
        <v>288</v>
      </c>
    </row>
    <row r="46" spans="1:8" ht="15.75" x14ac:dyDescent="0.25">
      <c r="B46" s="16" t="s">
        <v>28</v>
      </c>
      <c r="C46" s="16">
        <v>200</v>
      </c>
      <c r="D46" s="16">
        <v>6.28</v>
      </c>
      <c r="E46" s="16">
        <v>6.72</v>
      </c>
      <c r="F46" s="16">
        <v>30.61</v>
      </c>
      <c r="G46" s="16">
        <v>160.96</v>
      </c>
      <c r="H46" s="16">
        <v>309</v>
      </c>
    </row>
    <row r="47" spans="1:8" ht="17.25" customHeight="1" x14ac:dyDescent="0.25">
      <c r="B47" s="16" t="s">
        <v>34</v>
      </c>
      <c r="C47" s="16">
        <v>200</v>
      </c>
      <c r="D47" s="16">
        <v>1.77</v>
      </c>
      <c r="E47" s="16">
        <v>0.33</v>
      </c>
      <c r="F47" s="16">
        <v>14.04</v>
      </c>
      <c r="G47" s="16">
        <v>132.80000000000001</v>
      </c>
      <c r="H47" s="16">
        <v>349</v>
      </c>
    </row>
    <row r="48" spans="1:8" ht="18" customHeight="1" x14ac:dyDescent="0.25">
      <c r="B48" s="16" t="s">
        <v>10</v>
      </c>
      <c r="C48" s="16">
        <v>30</v>
      </c>
      <c r="D48" s="68">
        <v>1.77</v>
      </c>
      <c r="E48" s="68">
        <v>0.33</v>
      </c>
      <c r="F48" s="68">
        <v>14.04</v>
      </c>
      <c r="G48" s="22">
        <v>68.099999999999994</v>
      </c>
      <c r="H48" s="16" t="s">
        <v>82</v>
      </c>
    </row>
    <row r="49" spans="1:8" ht="18.75" customHeight="1" x14ac:dyDescent="0.25">
      <c r="B49" s="17" t="s">
        <v>11</v>
      </c>
      <c r="C49" s="16"/>
      <c r="D49" s="16">
        <f>SUM(D45:D48)</f>
        <v>21.56</v>
      </c>
      <c r="E49" s="16">
        <f>SUM(E45:E48)</f>
        <v>20.289999999999996</v>
      </c>
      <c r="F49" s="16">
        <f>SUM(F45:F48)</f>
        <v>70.930000000000007</v>
      </c>
      <c r="G49" s="16">
        <f>SUM(G45:G48)</f>
        <v>656.2600000000001</v>
      </c>
      <c r="H49" s="16"/>
    </row>
    <row r="50" spans="1:8" ht="18.75" customHeight="1" x14ac:dyDescent="0.25">
      <c r="B50" s="27"/>
      <c r="C50" s="26"/>
      <c r="D50" s="26"/>
      <c r="E50" s="26"/>
      <c r="F50" s="26"/>
      <c r="G50" s="26"/>
      <c r="H50" s="26"/>
    </row>
    <row r="51" spans="1:8" ht="15.75" x14ac:dyDescent="0.25">
      <c r="C51" s="30"/>
      <c r="D51" s="30"/>
      <c r="E51" s="30"/>
      <c r="F51" s="30"/>
      <c r="G51" s="30"/>
    </row>
    <row r="52" spans="1:8" ht="15.75" x14ac:dyDescent="0.25">
      <c r="A52" s="11" t="s">
        <v>66</v>
      </c>
      <c r="B52" s="32" t="s">
        <v>1</v>
      </c>
      <c r="C52" s="31" t="s">
        <v>2</v>
      </c>
      <c r="D52" s="32" t="s">
        <v>3</v>
      </c>
      <c r="E52" s="32" t="s">
        <v>4</v>
      </c>
      <c r="F52" s="31" t="s">
        <v>5</v>
      </c>
      <c r="G52" s="32" t="s">
        <v>6</v>
      </c>
      <c r="H52" s="31" t="s">
        <v>0</v>
      </c>
    </row>
    <row r="53" spans="1:8" ht="15.75" x14ac:dyDescent="0.25">
      <c r="A53" s="56" t="s">
        <v>74</v>
      </c>
      <c r="B53" s="16" t="s">
        <v>36</v>
      </c>
      <c r="C53" s="16">
        <v>120</v>
      </c>
      <c r="D53" s="16">
        <v>10.23</v>
      </c>
      <c r="E53" s="16">
        <v>12.74</v>
      </c>
      <c r="F53" s="16">
        <v>39.200000000000003</v>
      </c>
      <c r="G53" s="16">
        <v>378</v>
      </c>
      <c r="H53" s="16">
        <v>223</v>
      </c>
    </row>
    <row r="54" spans="1:8" ht="15.75" x14ac:dyDescent="0.25">
      <c r="A54" s="56"/>
      <c r="B54" s="16" t="s">
        <v>13</v>
      </c>
      <c r="C54" s="16">
        <v>200</v>
      </c>
      <c r="D54" s="16">
        <v>2.0699999999999998</v>
      </c>
      <c r="E54" s="16">
        <v>1.54</v>
      </c>
      <c r="F54" s="16">
        <v>17.579999999999998</v>
      </c>
      <c r="G54" s="16">
        <v>118.36</v>
      </c>
      <c r="H54" s="16">
        <v>382</v>
      </c>
    </row>
    <row r="55" spans="1:8" ht="15.75" x14ac:dyDescent="0.25">
      <c r="B55" s="16" t="s">
        <v>50</v>
      </c>
      <c r="C55" s="16">
        <v>30</v>
      </c>
      <c r="D55" s="16">
        <v>2.4</v>
      </c>
      <c r="E55" s="16">
        <v>0.3</v>
      </c>
      <c r="F55" s="16">
        <v>14.73</v>
      </c>
      <c r="G55" s="16">
        <v>71.400000000000006</v>
      </c>
      <c r="H55" s="16" t="s">
        <v>29</v>
      </c>
    </row>
    <row r="56" spans="1:8" ht="15.75" x14ac:dyDescent="0.25">
      <c r="B56" s="66" t="s">
        <v>31</v>
      </c>
      <c r="C56" s="66">
        <v>30</v>
      </c>
      <c r="D56" s="66">
        <v>5.26</v>
      </c>
      <c r="E56" s="66">
        <v>5.32</v>
      </c>
      <c r="F56" s="66">
        <v>0</v>
      </c>
      <c r="G56" s="62">
        <v>38.659999999999997</v>
      </c>
      <c r="H56" s="16">
        <v>15</v>
      </c>
    </row>
    <row r="57" spans="1:8" ht="15.75" x14ac:dyDescent="0.25">
      <c r="B57" s="17" t="s">
        <v>11</v>
      </c>
      <c r="C57" s="16"/>
      <c r="D57" s="16">
        <f>SUM(D53:D56)</f>
        <v>19.96</v>
      </c>
      <c r="E57" s="16">
        <f t="shared" ref="E57:G57" si="1">SUM(E53:E56)</f>
        <v>19.900000000000002</v>
      </c>
      <c r="F57" s="16">
        <f t="shared" si="1"/>
        <v>71.510000000000005</v>
      </c>
      <c r="G57" s="16">
        <f t="shared" si="1"/>
        <v>606.41999999999996</v>
      </c>
      <c r="H57" s="16"/>
    </row>
    <row r="58" spans="1:8" ht="15.75" x14ac:dyDescent="0.25">
      <c r="A58" s="11"/>
    </row>
    <row r="59" spans="1:8" ht="15.75" x14ac:dyDescent="0.25">
      <c r="A59" s="11"/>
      <c r="B59" s="75" t="s">
        <v>20</v>
      </c>
      <c r="C59" s="30"/>
      <c r="D59" s="70" t="e">
        <f>SUM(#REF!,D24,#REF!,D33,D41)</f>
        <v>#REF!</v>
      </c>
      <c r="E59" s="70" t="e">
        <f>SUM(#REF!,E24,#REF!,E33,E41)</f>
        <v>#REF!</v>
      </c>
      <c r="F59" s="70" t="e">
        <f>SUM(#REF!,F24,#REF!,F33,F41)</f>
        <v>#REF!</v>
      </c>
      <c r="G59" s="70" t="e">
        <f>SUM(#REF!,G24,#REF!,G33,G41)</f>
        <v>#REF!</v>
      </c>
      <c r="H59" s="76"/>
    </row>
    <row r="60" spans="1:8" ht="15.75" x14ac:dyDescent="0.25">
      <c r="A60" s="11"/>
      <c r="B60" s="21"/>
      <c r="C60" s="30"/>
      <c r="D60" s="73"/>
      <c r="E60" s="73"/>
      <c r="F60" s="73"/>
      <c r="G60" s="73"/>
    </row>
    <row r="61" spans="1:8" ht="15.75" x14ac:dyDescent="0.25">
      <c r="A61" s="11" t="s">
        <v>25</v>
      </c>
      <c r="B61" s="21"/>
      <c r="C61" s="30"/>
      <c r="D61" s="73"/>
      <c r="E61" s="73"/>
      <c r="F61" s="73"/>
      <c r="G61" s="73"/>
    </row>
    <row r="62" spans="1:8" ht="15.75" x14ac:dyDescent="0.25">
      <c r="A62" s="26"/>
      <c r="C62" s="26"/>
      <c r="D62" s="26"/>
      <c r="E62" s="26"/>
      <c r="F62" s="26"/>
      <c r="G62" s="28"/>
    </row>
    <row r="63" spans="1:8" ht="15.75" x14ac:dyDescent="0.25">
      <c r="A63" s="11" t="s">
        <v>67</v>
      </c>
      <c r="B63" s="32" t="s">
        <v>1</v>
      </c>
      <c r="C63" s="31" t="s">
        <v>2</v>
      </c>
      <c r="D63" s="32" t="s">
        <v>3</v>
      </c>
      <c r="E63" s="32" t="s">
        <v>4</v>
      </c>
      <c r="F63" s="31" t="s">
        <v>5</v>
      </c>
      <c r="G63" s="32" t="s">
        <v>6</v>
      </c>
      <c r="H63" s="31" t="s">
        <v>0</v>
      </c>
    </row>
    <row r="64" spans="1:8" ht="15.75" x14ac:dyDescent="0.25">
      <c r="A64" s="56" t="s">
        <v>74</v>
      </c>
      <c r="B64" s="46" t="s">
        <v>91</v>
      </c>
      <c r="C64" s="16">
        <v>80</v>
      </c>
      <c r="D64" s="16">
        <v>14.96</v>
      </c>
      <c r="E64" s="16">
        <v>33.090000000000003</v>
      </c>
      <c r="F64" s="16">
        <v>15.3</v>
      </c>
      <c r="G64" s="16">
        <v>422.02</v>
      </c>
      <c r="H64" s="16">
        <v>268</v>
      </c>
    </row>
    <row r="65" spans="1:8" ht="15.75" x14ac:dyDescent="0.25">
      <c r="A65" s="56"/>
      <c r="B65" s="20" t="s">
        <v>90</v>
      </c>
      <c r="C65" s="16">
        <v>200</v>
      </c>
      <c r="D65" s="20">
        <v>3.43</v>
      </c>
      <c r="E65" s="20">
        <v>5.56</v>
      </c>
      <c r="F65" s="20">
        <v>35.43</v>
      </c>
      <c r="G65" s="20">
        <v>205.4</v>
      </c>
      <c r="H65" s="20">
        <v>303</v>
      </c>
    </row>
    <row r="66" spans="1:8" ht="15.75" x14ac:dyDescent="0.25">
      <c r="A66" s="56"/>
      <c r="B66" s="16" t="s">
        <v>34</v>
      </c>
      <c r="C66" s="16">
        <v>200</v>
      </c>
      <c r="D66" s="16">
        <v>1.77</v>
      </c>
      <c r="E66" s="16">
        <v>0.33</v>
      </c>
      <c r="F66" s="16">
        <v>14.04</v>
      </c>
      <c r="G66" s="16">
        <v>132.80000000000001</v>
      </c>
      <c r="H66" s="16">
        <v>349</v>
      </c>
    </row>
    <row r="67" spans="1:8" ht="15.75" x14ac:dyDescent="0.25">
      <c r="B67" s="16" t="s">
        <v>10</v>
      </c>
      <c r="C67" s="16">
        <v>30</v>
      </c>
      <c r="D67" s="68">
        <v>1.77</v>
      </c>
      <c r="E67" s="68">
        <v>0.33</v>
      </c>
      <c r="F67" s="68">
        <v>14.04</v>
      </c>
      <c r="G67" s="22">
        <v>68.099999999999994</v>
      </c>
      <c r="H67" s="16" t="s">
        <v>82</v>
      </c>
    </row>
    <row r="68" spans="1:8" ht="15.75" customHeight="1" x14ac:dyDescent="0.25">
      <c r="B68" s="17" t="s">
        <v>11</v>
      </c>
      <c r="C68" s="16"/>
      <c r="D68" s="16">
        <f>SUM(D64:D67)</f>
        <v>21.93</v>
      </c>
      <c r="E68" s="16">
        <f>SUM(E64:E67)</f>
        <v>39.31</v>
      </c>
      <c r="F68" s="16">
        <f>SUM(F64:F67)</f>
        <v>78.81</v>
      </c>
      <c r="G68" s="16">
        <f>SUM(G64:G67)</f>
        <v>828.32</v>
      </c>
      <c r="H68" s="16"/>
    </row>
    <row r="69" spans="1:8" ht="15.75" customHeight="1" x14ac:dyDescent="0.25">
      <c r="B69" s="27"/>
      <c r="C69" s="26"/>
      <c r="D69" s="26"/>
      <c r="E69" s="26"/>
      <c r="F69" s="26"/>
      <c r="G69" s="26"/>
      <c r="H69" s="26"/>
    </row>
    <row r="70" spans="1:8" ht="15.75" customHeight="1" x14ac:dyDescent="0.25">
      <c r="A70" s="30"/>
      <c r="C70" s="30"/>
      <c r="D70" s="30"/>
      <c r="E70" s="30"/>
      <c r="F70" s="30"/>
      <c r="G70" s="30"/>
    </row>
    <row r="71" spans="1:8" ht="15.75" x14ac:dyDescent="0.25">
      <c r="A71" s="11" t="s">
        <v>68</v>
      </c>
      <c r="B71" s="32" t="s">
        <v>1</v>
      </c>
      <c r="C71" s="31" t="s">
        <v>2</v>
      </c>
      <c r="D71" s="32" t="s">
        <v>3</v>
      </c>
      <c r="E71" s="32" t="s">
        <v>4</v>
      </c>
      <c r="F71" s="31" t="s">
        <v>5</v>
      </c>
      <c r="G71" s="32" t="s">
        <v>6</v>
      </c>
      <c r="H71" s="31" t="s">
        <v>0</v>
      </c>
    </row>
    <row r="72" spans="1:8" ht="15.75" x14ac:dyDescent="0.25">
      <c r="A72" s="56" t="s">
        <v>74</v>
      </c>
      <c r="B72" s="16" t="s">
        <v>43</v>
      </c>
      <c r="C72" s="16">
        <v>174</v>
      </c>
      <c r="D72" s="16">
        <v>16.170000000000002</v>
      </c>
      <c r="E72" s="16">
        <v>28.8</v>
      </c>
      <c r="F72" s="16">
        <v>3.06</v>
      </c>
      <c r="G72" s="16">
        <v>336</v>
      </c>
      <c r="H72" s="16">
        <v>210</v>
      </c>
    </row>
    <row r="73" spans="1:8" ht="15.75" x14ac:dyDescent="0.25">
      <c r="B73" s="16" t="s">
        <v>19</v>
      </c>
      <c r="C73" s="16">
        <v>200</v>
      </c>
      <c r="D73" s="16">
        <v>3.17</v>
      </c>
      <c r="E73" s="16">
        <v>2.68</v>
      </c>
      <c r="F73" s="16">
        <v>15.95</v>
      </c>
      <c r="G73" s="16">
        <v>100.6</v>
      </c>
      <c r="H73" s="16">
        <v>379</v>
      </c>
    </row>
    <row r="74" spans="1:8" ht="15.75" x14ac:dyDescent="0.25">
      <c r="B74" s="16" t="s">
        <v>10</v>
      </c>
      <c r="C74" s="16">
        <v>30</v>
      </c>
      <c r="D74" s="68">
        <v>1.77</v>
      </c>
      <c r="E74" s="68">
        <v>0.33</v>
      </c>
      <c r="F74" s="68">
        <v>14.04</v>
      </c>
      <c r="G74" s="22">
        <v>68.099999999999994</v>
      </c>
      <c r="H74" s="16" t="s">
        <v>82</v>
      </c>
    </row>
    <row r="75" spans="1:8" ht="15.75" x14ac:dyDescent="0.25">
      <c r="B75" s="16" t="s">
        <v>31</v>
      </c>
      <c r="C75" s="16">
        <v>30</v>
      </c>
      <c r="D75" s="16">
        <v>5.26</v>
      </c>
      <c r="E75" s="16">
        <v>5.32</v>
      </c>
      <c r="F75" s="16">
        <v>0</v>
      </c>
      <c r="G75" s="16">
        <v>68.66</v>
      </c>
      <c r="H75" s="16">
        <v>15</v>
      </c>
    </row>
    <row r="76" spans="1:8" ht="15.75" x14ac:dyDescent="0.25">
      <c r="B76" s="66" t="s">
        <v>12</v>
      </c>
      <c r="C76" s="19" t="s">
        <v>79</v>
      </c>
      <c r="D76" s="16">
        <v>2.76</v>
      </c>
      <c r="E76" s="16">
        <v>7.49</v>
      </c>
      <c r="F76" s="16">
        <v>14.89</v>
      </c>
      <c r="G76" s="16">
        <v>136</v>
      </c>
      <c r="H76" s="16">
        <v>1</v>
      </c>
    </row>
    <row r="77" spans="1:8" ht="15.75" x14ac:dyDescent="0.25">
      <c r="B77" s="17" t="s">
        <v>11</v>
      </c>
      <c r="C77" s="16"/>
      <c r="D77" s="16">
        <f>SUM(D72:D76)</f>
        <v>29.130000000000003</v>
      </c>
      <c r="E77" s="16">
        <f>SUM(E72:E76)</f>
        <v>44.62</v>
      </c>
      <c r="F77" s="16">
        <f>SUM(F72:F76)</f>
        <v>47.94</v>
      </c>
      <c r="G77" s="16">
        <f>SUM(G72:G76)</f>
        <v>709.36</v>
      </c>
      <c r="H77" s="16"/>
    </row>
    <row r="78" spans="1:8" ht="15.75" x14ac:dyDescent="0.25">
      <c r="B78" s="27"/>
      <c r="C78" s="26"/>
      <c r="D78" s="26"/>
      <c r="E78" s="26"/>
      <c r="F78" s="26"/>
      <c r="G78" s="26"/>
      <c r="H78" s="26"/>
    </row>
    <row r="79" spans="1:8" ht="17.25" customHeight="1" x14ac:dyDescent="0.25">
      <c r="A79" s="11"/>
      <c r="C79" s="30"/>
      <c r="D79" s="30"/>
      <c r="E79" s="30"/>
      <c r="F79" s="30"/>
      <c r="G79" s="30"/>
    </row>
    <row r="80" spans="1:8" ht="17.25" customHeight="1" x14ac:dyDescent="0.25">
      <c r="A80" s="11" t="s">
        <v>69</v>
      </c>
      <c r="B80" s="32" t="s">
        <v>1</v>
      </c>
      <c r="C80" s="31" t="s">
        <v>2</v>
      </c>
      <c r="D80" s="32" t="s">
        <v>3</v>
      </c>
      <c r="E80" s="32" t="s">
        <v>4</v>
      </c>
      <c r="F80" s="31" t="s">
        <v>5</v>
      </c>
      <c r="G80" s="32" t="s">
        <v>6</v>
      </c>
      <c r="H80" s="31" t="s">
        <v>0</v>
      </c>
    </row>
    <row r="81" spans="1:8" ht="15.75" x14ac:dyDescent="0.25">
      <c r="A81" s="54" t="s">
        <v>74</v>
      </c>
      <c r="B81" s="16" t="s">
        <v>92</v>
      </c>
      <c r="C81" s="16" t="s">
        <v>93</v>
      </c>
      <c r="D81" s="16">
        <v>11.1</v>
      </c>
      <c r="E81" s="16">
        <v>31.1</v>
      </c>
      <c r="F81" s="16">
        <v>0.5</v>
      </c>
      <c r="G81" s="16">
        <v>328</v>
      </c>
      <c r="H81" s="16">
        <v>243</v>
      </c>
    </row>
    <row r="82" spans="1:8" ht="15.75" x14ac:dyDescent="0.25">
      <c r="A82" s="54"/>
      <c r="B82" s="16" t="s">
        <v>28</v>
      </c>
      <c r="C82" s="16">
        <v>200</v>
      </c>
      <c r="D82" s="16">
        <v>6.28</v>
      </c>
      <c r="E82" s="16">
        <v>6.72</v>
      </c>
      <c r="F82" s="16">
        <v>30.61</v>
      </c>
      <c r="G82" s="16">
        <v>160.96</v>
      </c>
      <c r="H82" s="16">
        <v>309</v>
      </c>
    </row>
    <row r="83" spans="1:8" ht="15.75" x14ac:dyDescent="0.25">
      <c r="A83" s="54"/>
      <c r="B83" s="16" t="s">
        <v>13</v>
      </c>
      <c r="C83" s="16">
        <v>200</v>
      </c>
      <c r="D83" s="16">
        <v>2.0699999999999998</v>
      </c>
      <c r="E83" s="16">
        <v>1.54</v>
      </c>
      <c r="F83" s="16">
        <v>17.579999999999998</v>
      </c>
      <c r="G83" s="16">
        <v>118.36</v>
      </c>
      <c r="H83" s="16">
        <v>382</v>
      </c>
    </row>
    <row r="84" spans="1:8" ht="15.75" x14ac:dyDescent="0.25">
      <c r="B84" s="16" t="s">
        <v>12</v>
      </c>
      <c r="C84" s="16" t="s">
        <v>79</v>
      </c>
      <c r="D84" s="16">
        <v>2.76</v>
      </c>
      <c r="E84" s="16">
        <v>7.49</v>
      </c>
      <c r="F84" s="16">
        <v>14.89</v>
      </c>
      <c r="G84" s="16">
        <v>136</v>
      </c>
      <c r="H84" s="16">
        <v>1</v>
      </c>
    </row>
    <row r="85" spans="1:8" ht="15.75" x14ac:dyDescent="0.25">
      <c r="B85" s="17" t="s">
        <v>11</v>
      </c>
      <c r="C85" s="16"/>
      <c r="D85" s="16">
        <f>SUM(D81:D84)</f>
        <v>22.21</v>
      </c>
      <c r="E85" s="16">
        <f>SUM(E81:E84)</f>
        <v>46.85</v>
      </c>
      <c r="F85" s="16">
        <f>SUM(F81:F84)</f>
        <v>63.58</v>
      </c>
      <c r="G85" s="16">
        <f>SUM(G81:G84)</f>
        <v>743.32</v>
      </c>
      <c r="H85" s="16"/>
    </row>
    <row r="86" spans="1:8" ht="15.75" x14ac:dyDescent="0.25">
      <c r="B86" s="27"/>
    </row>
    <row r="87" spans="1:8" ht="15.75" x14ac:dyDescent="0.25">
      <c r="A87" s="30"/>
      <c r="C87" s="30"/>
      <c r="D87" s="30"/>
      <c r="E87" s="30"/>
      <c r="F87" s="30"/>
      <c r="G87" s="30"/>
    </row>
    <row r="88" spans="1:8" ht="15.75" x14ac:dyDescent="0.25">
      <c r="A88" s="11" t="s">
        <v>70</v>
      </c>
      <c r="B88" s="32" t="s">
        <v>1</v>
      </c>
      <c r="C88" s="31" t="s">
        <v>2</v>
      </c>
      <c r="D88" s="32" t="s">
        <v>3</v>
      </c>
      <c r="E88" s="32" t="s">
        <v>4</v>
      </c>
      <c r="F88" s="31" t="s">
        <v>5</v>
      </c>
      <c r="G88" s="32" t="s">
        <v>6</v>
      </c>
      <c r="H88" s="31" t="s">
        <v>0</v>
      </c>
    </row>
    <row r="89" spans="1:8" ht="15.75" x14ac:dyDescent="0.25">
      <c r="A89" s="56" t="s">
        <v>74</v>
      </c>
      <c r="B89" s="16" t="s">
        <v>83</v>
      </c>
      <c r="C89" s="16">
        <v>50</v>
      </c>
      <c r="D89" s="16">
        <v>0.71</v>
      </c>
      <c r="E89" s="16">
        <v>3.01</v>
      </c>
      <c r="F89" s="16">
        <v>4.13</v>
      </c>
      <c r="G89" s="16">
        <v>46.4</v>
      </c>
      <c r="H89" s="16">
        <v>52</v>
      </c>
    </row>
    <row r="90" spans="1:8" ht="15.75" x14ac:dyDescent="0.25">
      <c r="A90" s="56"/>
      <c r="B90" s="49" t="s">
        <v>77</v>
      </c>
      <c r="C90" s="16" t="s">
        <v>84</v>
      </c>
      <c r="D90" s="16">
        <v>12.3</v>
      </c>
      <c r="E90" s="16">
        <v>19.5</v>
      </c>
      <c r="F90" s="16">
        <v>26.58</v>
      </c>
      <c r="G90" s="16">
        <v>383</v>
      </c>
      <c r="H90" s="16">
        <v>259</v>
      </c>
    </row>
    <row r="91" spans="1:8" ht="15.75" x14ac:dyDescent="0.25">
      <c r="B91" s="16" t="s">
        <v>8</v>
      </c>
      <c r="C91" s="16" t="s">
        <v>9</v>
      </c>
      <c r="D91" s="16">
        <v>7.0000000000000007E-2</v>
      </c>
      <c r="E91" s="16">
        <v>0.02</v>
      </c>
      <c r="F91" s="16">
        <v>15</v>
      </c>
      <c r="G91" s="16">
        <v>60</v>
      </c>
      <c r="H91" s="16">
        <v>376</v>
      </c>
    </row>
    <row r="92" spans="1:8" ht="15.75" x14ac:dyDescent="0.25">
      <c r="B92" s="16" t="s">
        <v>50</v>
      </c>
      <c r="C92" s="16">
        <v>30</v>
      </c>
      <c r="D92" s="16">
        <v>2.4</v>
      </c>
      <c r="E92" s="16">
        <v>0.3</v>
      </c>
      <c r="F92" s="16">
        <v>14.73</v>
      </c>
      <c r="G92" s="16">
        <v>71.400000000000006</v>
      </c>
      <c r="H92" s="16" t="s">
        <v>29</v>
      </c>
    </row>
    <row r="93" spans="1:8" ht="15.75" x14ac:dyDescent="0.25">
      <c r="B93" s="16" t="s">
        <v>89</v>
      </c>
      <c r="C93" s="16">
        <v>200</v>
      </c>
      <c r="D93" s="16">
        <v>1</v>
      </c>
      <c r="E93" s="16">
        <v>0</v>
      </c>
      <c r="F93" s="16">
        <v>26.75</v>
      </c>
      <c r="G93" s="16">
        <v>105</v>
      </c>
      <c r="H93" s="16" t="s">
        <v>32</v>
      </c>
    </row>
    <row r="94" spans="1:8" ht="15.75" x14ac:dyDescent="0.25">
      <c r="B94" s="17" t="s">
        <v>11</v>
      </c>
      <c r="C94" s="16"/>
      <c r="D94" s="16">
        <f>SUM(D89:D93)</f>
        <v>16.480000000000004</v>
      </c>
      <c r="E94" s="16">
        <f t="shared" ref="E94:G94" si="2">SUM(E89:E93)</f>
        <v>22.83</v>
      </c>
      <c r="F94" s="16">
        <f t="shared" si="2"/>
        <v>87.19</v>
      </c>
      <c r="G94" s="16">
        <f t="shared" si="2"/>
        <v>665.8</v>
      </c>
      <c r="H94" s="16"/>
    </row>
    <row r="95" spans="1:8" ht="15.75" x14ac:dyDescent="0.25">
      <c r="B95" s="27"/>
    </row>
    <row r="96" spans="1:8" ht="15.75" x14ac:dyDescent="0.25">
      <c r="A96" s="26"/>
      <c r="C96" s="26"/>
      <c r="D96" s="26"/>
      <c r="E96" s="26"/>
      <c r="F96" s="26"/>
      <c r="G96" s="28"/>
    </row>
    <row r="97" spans="1:8" ht="15.75" x14ac:dyDescent="0.25">
      <c r="A97" s="11" t="s">
        <v>71</v>
      </c>
      <c r="B97" s="32" t="s">
        <v>1</v>
      </c>
      <c r="C97" s="31" t="s">
        <v>2</v>
      </c>
      <c r="D97" s="32" t="s">
        <v>3</v>
      </c>
      <c r="E97" s="32" t="s">
        <v>4</v>
      </c>
      <c r="F97" s="31" t="s">
        <v>5</v>
      </c>
      <c r="G97" s="32" t="s">
        <v>6</v>
      </c>
      <c r="H97" s="31" t="s">
        <v>0</v>
      </c>
    </row>
    <row r="98" spans="1:8" ht="15.75" x14ac:dyDescent="0.25">
      <c r="A98" s="56" t="s">
        <v>74</v>
      </c>
      <c r="B98" s="16" t="s">
        <v>94</v>
      </c>
      <c r="C98" s="16">
        <v>150</v>
      </c>
      <c r="D98" s="16">
        <v>12.62</v>
      </c>
      <c r="E98" s="16">
        <v>28.17</v>
      </c>
      <c r="F98" s="16">
        <v>25.89</v>
      </c>
      <c r="G98" s="16">
        <v>408</v>
      </c>
      <c r="H98" s="16">
        <v>265</v>
      </c>
    </row>
    <row r="99" spans="1:8" ht="15.75" x14ac:dyDescent="0.25">
      <c r="B99" s="16" t="s">
        <v>8</v>
      </c>
      <c r="C99" s="16" t="s">
        <v>9</v>
      </c>
      <c r="D99" s="16">
        <v>7.0000000000000007E-2</v>
      </c>
      <c r="E99" s="16">
        <v>0.02</v>
      </c>
      <c r="F99" s="16">
        <v>15</v>
      </c>
      <c r="G99" s="16">
        <v>60</v>
      </c>
      <c r="H99" s="16">
        <v>376</v>
      </c>
    </row>
    <row r="100" spans="1:8" ht="15.75" x14ac:dyDescent="0.25">
      <c r="B100" s="16" t="s">
        <v>10</v>
      </c>
      <c r="C100" s="16">
        <v>30</v>
      </c>
      <c r="D100" s="68">
        <v>1.77</v>
      </c>
      <c r="E100" s="68">
        <v>0.33</v>
      </c>
      <c r="F100" s="68">
        <v>14.04</v>
      </c>
      <c r="G100" s="22">
        <v>68.099999999999994</v>
      </c>
      <c r="H100" s="16" t="s">
        <v>82</v>
      </c>
    </row>
    <row r="101" spans="1:8" ht="15.75" x14ac:dyDescent="0.25">
      <c r="B101" s="16" t="s">
        <v>12</v>
      </c>
      <c r="C101" s="16" t="s">
        <v>79</v>
      </c>
      <c r="D101" s="16">
        <v>2.76</v>
      </c>
      <c r="E101" s="16">
        <v>7.49</v>
      </c>
      <c r="F101" s="16">
        <v>14.89</v>
      </c>
      <c r="G101" s="16">
        <v>136</v>
      </c>
      <c r="H101" s="16">
        <v>1</v>
      </c>
    </row>
    <row r="102" spans="1:8" ht="15.75" x14ac:dyDescent="0.25">
      <c r="B102" s="4" t="s">
        <v>11</v>
      </c>
      <c r="C102" s="16"/>
      <c r="D102" s="16">
        <f>SUM(D98:D101)</f>
        <v>17.22</v>
      </c>
      <c r="E102" s="16">
        <f t="shared" ref="E102:G102" si="3">SUM(E98:E101)</f>
        <v>36.01</v>
      </c>
      <c r="F102" s="16">
        <f t="shared" si="3"/>
        <v>69.819999999999993</v>
      </c>
      <c r="G102" s="16">
        <f t="shared" si="3"/>
        <v>672.1</v>
      </c>
      <c r="H102" s="15"/>
    </row>
    <row r="103" spans="1:8" ht="14.25" customHeight="1" x14ac:dyDescent="0.25">
      <c r="B103" s="30"/>
    </row>
    <row r="104" spans="1:8" ht="14.25" customHeight="1" x14ac:dyDescent="0.25">
      <c r="A104" s="30"/>
      <c r="B104" s="30"/>
      <c r="C104" s="30"/>
      <c r="D104" s="30"/>
      <c r="E104" s="30"/>
      <c r="F104" s="30"/>
      <c r="G104" s="30"/>
    </row>
    <row r="105" spans="1:8" ht="15.75" x14ac:dyDescent="0.25">
      <c r="A105" s="30"/>
      <c r="B105" s="33" t="s">
        <v>20</v>
      </c>
      <c r="C105" s="30"/>
      <c r="D105" s="18" t="e">
        <f>SUM(D49+D57+#REF!+D68+D77)</f>
        <v>#REF!</v>
      </c>
      <c r="E105" s="18" t="e">
        <f>SUM(E49+E57+#REF!+E68+E77)</f>
        <v>#REF!</v>
      </c>
      <c r="F105" s="18" t="e">
        <f>SUM(F49+F57+#REF!+F68+F77)</f>
        <v>#REF!</v>
      </c>
      <c r="G105" s="18" t="e">
        <f>SUM(G49+G57+#REF!+G68+G77)</f>
        <v>#REF!</v>
      </c>
    </row>
    <row r="106" spans="1:8" ht="15.75" x14ac:dyDescent="0.25">
      <c r="A106" s="30"/>
      <c r="B106" s="33"/>
      <c r="C106" s="30"/>
      <c r="D106" s="28"/>
      <c r="E106" s="28"/>
      <c r="F106" s="28"/>
      <c r="G106" s="28"/>
    </row>
    <row r="107" spans="1:8" ht="15.75" x14ac:dyDescent="0.25">
      <c r="A107" s="30"/>
      <c r="B107" s="34" t="s">
        <v>21</v>
      </c>
      <c r="C107" s="30"/>
      <c r="D107" s="29" t="e">
        <f>SUM(D59,D105)</f>
        <v>#REF!</v>
      </c>
      <c r="E107" s="29" t="e">
        <f>SUM(E59,E105)</f>
        <v>#REF!</v>
      </c>
      <c r="F107" s="29" t="e">
        <f>SUM(F59,F105)</f>
        <v>#REF!</v>
      </c>
      <c r="G107" s="29" t="e">
        <f>SUM(G59,G105)</f>
        <v>#REF!</v>
      </c>
    </row>
    <row r="108" spans="1:8" ht="15.75" x14ac:dyDescent="0.25">
      <c r="A108" s="30"/>
      <c r="C108" s="8"/>
    </row>
    <row r="110" spans="1:8" x14ac:dyDescent="0.25">
      <c r="B110" s="7"/>
    </row>
  </sheetData>
  <mergeCells count="1">
    <mergeCell ref="D12:F12"/>
  </mergeCells>
  <pageMargins left="0.9055118110236221" right="0.51181102362204722" top="0.59055118110236227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3"/>
  <sheetViews>
    <sheetView topLeftCell="A16" workbookViewId="0">
      <selection activeCell="A40" sqref="A40"/>
    </sheetView>
  </sheetViews>
  <sheetFormatPr defaultRowHeight="15" x14ac:dyDescent="0.25"/>
  <cols>
    <col min="1" max="1" width="10.7109375" customWidth="1"/>
    <col min="2" max="2" width="47.5703125" customWidth="1"/>
    <col min="3" max="3" width="12.140625" customWidth="1"/>
    <col min="4" max="4" width="9" customWidth="1"/>
    <col min="5" max="5" width="8.28515625" customWidth="1"/>
    <col min="6" max="6" width="9.85546875" customWidth="1"/>
    <col min="7" max="7" width="15.28515625" customWidth="1"/>
    <col min="8" max="8" width="12.140625" customWidth="1"/>
  </cols>
  <sheetData>
    <row r="1" spans="1:8" ht="18.75" x14ac:dyDescent="0.3">
      <c r="A1" s="13"/>
      <c r="B1" s="13"/>
      <c r="D1" s="13" t="s">
        <v>46</v>
      </c>
      <c r="E1" s="13"/>
    </row>
    <row r="2" spans="1:8" ht="18.75" x14ac:dyDescent="0.3">
      <c r="A2" s="13"/>
      <c r="B2" s="13"/>
      <c r="D2" s="13" t="s">
        <v>103</v>
      </c>
      <c r="E2" s="13"/>
    </row>
    <row r="3" spans="1:8" ht="18.75" x14ac:dyDescent="0.3">
      <c r="A3" s="13"/>
      <c r="B3" s="13"/>
      <c r="D3" s="13" t="s">
        <v>75</v>
      </c>
      <c r="E3" s="13"/>
    </row>
    <row r="4" spans="1:8" ht="18.75" x14ac:dyDescent="0.3">
      <c r="A4" s="13"/>
      <c r="B4" s="10"/>
      <c r="D4" s="13"/>
      <c r="E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0"/>
      <c r="E6" s="13"/>
      <c r="F6" s="13"/>
    </row>
    <row r="7" spans="1:8" ht="20.25" x14ac:dyDescent="0.3">
      <c r="C7" s="9" t="s">
        <v>24</v>
      </c>
      <c r="D7" s="9"/>
      <c r="E7" s="13"/>
      <c r="F7" s="13"/>
    </row>
    <row r="8" spans="1:8" ht="20.25" x14ac:dyDescent="0.3">
      <c r="C8" s="10" t="s">
        <v>47</v>
      </c>
      <c r="D8" s="9"/>
      <c r="E8" s="13"/>
      <c r="F8" s="13"/>
    </row>
    <row r="9" spans="1:8" ht="20.25" x14ac:dyDescent="0.3">
      <c r="C9" s="9" t="s">
        <v>22</v>
      </c>
      <c r="D9" s="9"/>
      <c r="E9" s="13"/>
      <c r="F9" s="13"/>
    </row>
    <row r="10" spans="1:8" ht="18.75" x14ac:dyDescent="0.3">
      <c r="C10" s="10" t="s">
        <v>96</v>
      </c>
      <c r="D10" s="10"/>
      <c r="E10" s="13"/>
      <c r="F10" s="13"/>
    </row>
    <row r="11" spans="1:8" ht="18.75" x14ac:dyDescent="0.3">
      <c r="C11" s="10"/>
      <c r="D11" s="10"/>
      <c r="E11" s="13"/>
      <c r="F11" s="13"/>
    </row>
    <row r="12" spans="1:8" ht="33" customHeight="1" x14ac:dyDescent="0.25">
      <c r="A12" s="47" t="s">
        <v>53</v>
      </c>
      <c r="B12" s="50" t="s">
        <v>54</v>
      </c>
      <c r="C12" s="47" t="s">
        <v>55</v>
      </c>
      <c r="D12" s="74" t="s">
        <v>56</v>
      </c>
      <c r="E12" s="74"/>
      <c r="F12" s="74"/>
      <c r="G12" s="51" t="s">
        <v>57</v>
      </c>
      <c r="H12" s="51" t="s">
        <v>58</v>
      </c>
    </row>
    <row r="13" spans="1:8" x14ac:dyDescent="0.25">
      <c r="A13" s="1"/>
      <c r="B13" s="52"/>
      <c r="C13" s="1"/>
      <c r="D13" s="71" t="s">
        <v>59</v>
      </c>
      <c r="E13" s="71" t="s">
        <v>60</v>
      </c>
      <c r="F13" s="71" t="s">
        <v>61</v>
      </c>
      <c r="G13" s="53"/>
    </row>
    <row r="14" spans="1:8" x14ac:dyDescent="0.25">
      <c r="A14" s="1" t="s">
        <v>62</v>
      </c>
      <c r="B14" s="1"/>
      <c r="C14" s="1"/>
      <c r="D14" s="1"/>
      <c r="E14" s="1"/>
      <c r="F14" s="1"/>
      <c r="G14" s="1"/>
    </row>
    <row r="15" spans="1:8" ht="15.75" x14ac:dyDescent="0.25">
      <c r="B15" s="11"/>
    </row>
    <row r="16" spans="1:8" ht="13.5" customHeight="1" x14ac:dyDescent="0.25">
      <c r="A16" s="26"/>
      <c r="B16" s="27"/>
      <c r="C16" s="26"/>
      <c r="D16" s="26"/>
      <c r="E16" s="26"/>
      <c r="F16" s="26"/>
      <c r="G16" s="28"/>
      <c r="H16" s="60"/>
    </row>
    <row r="17" spans="1:8" ht="16.5" customHeight="1" x14ac:dyDescent="0.25">
      <c r="A17" s="30"/>
      <c r="B17" s="30"/>
      <c r="C17" s="30"/>
      <c r="D17" s="30"/>
      <c r="E17" s="30"/>
      <c r="F17" s="30"/>
      <c r="G17" s="30"/>
    </row>
    <row r="18" spans="1:8" ht="15.75" x14ac:dyDescent="0.25">
      <c r="A18" s="11" t="s">
        <v>72</v>
      </c>
      <c r="B18" s="63" t="s">
        <v>1</v>
      </c>
      <c r="C18" s="64" t="s">
        <v>2</v>
      </c>
      <c r="D18" s="63" t="s">
        <v>3</v>
      </c>
      <c r="E18" s="63" t="s">
        <v>4</v>
      </c>
      <c r="F18" s="64" t="s">
        <v>5</v>
      </c>
      <c r="G18" s="32" t="s">
        <v>6</v>
      </c>
      <c r="H18" s="31" t="s">
        <v>0</v>
      </c>
    </row>
    <row r="19" spans="1:8" ht="31.5" x14ac:dyDescent="0.25">
      <c r="A19" s="54" t="s">
        <v>74</v>
      </c>
      <c r="B19" s="16" t="s">
        <v>30</v>
      </c>
      <c r="C19" s="16">
        <v>210</v>
      </c>
      <c r="D19" s="61">
        <v>6.08</v>
      </c>
      <c r="E19" s="16">
        <v>6.18</v>
      </c>
      <c r="F19" s="16">
        <v>43.33</v>
      </c>
      <c r="G19" s="62">
        <v>285</v>
      </c>
      <c r="H19" s="16">
        <v>175</v>
      </c>
    </row>
    <row r="20" spans="1:8" ht="15.75" x14ac:dyDescent="0.25">
      <c r="B20" s="66" t="s">
        <v>12</v>
      </c>
      <c r="C20" s="19" t="s">
        <v>79</v>
      </c>
      <c r="D20" s="16">
        <v>2.76</v>
      </c>
      <c r="E20" s="16">
        <v>7.49</v>
      </c>
      <c r="F20" s="16">
        <v>14.89</v>
      </c>
      <c r="G20" s="16">
        <v>136</v>
      </c>
      <c r="H20" s="16">
        <v>1</v>
      </c>
    </row>
    <row r="21" spans="1:8" ht="15.75" x14ac:dyDescent="0.25">
      <c r="B21" s="66" t="s">
        <v>31</v>
      </c>
      <c r="C21" s="66">
        <v>30</v>
      </c>
      <c r="D21" s="69">
        <v>5.26</v>
      </c>
      <c r="E21" s="66">
        <v>5.32</v>
      </c>
      <c r="F21" s="66">
        <v>0</v>
      </c>
      <c r="G21" s="62">
        <v>38.659999999999997</v>
      </c>
      <c r="H21" s="16">
        <v>15</v>
      </c>
    </row>
    <row r="22" spans="1:8" ht="15.75" x14ac:dyDescent="0.25">
      <c r="B22" s="16" t="s">
        <v>13</v>
      </c>
      <c r="C22" s="16">
        <v>200</v>
      </c>
      <c r="D22" s="16">
        <v>2.0699999999999998</v>
      </c>
      <c r="E22" s="16">
        <v>1.54</v>
      </c>
      <c r="F22" s="16">
        <v>17.579999999999998</v>
      </c>
      <c r="G22" s="16">
        <v>118.36</v>
      </c>
      <c r="H22" s="16">
        <v>382</v>
      </c>
    </row>
    <row r="23" spans="1:8" ht="15.75" x14ac:dyDescent="0.25">
      <c r="B23" s="65" t="s">
        <v>11</v>
      </c>
      <c r="C23" s="16"/>
      <c r="D23" s="61">
        <f>SUM(D19:D22)</f>
        <v>16.169999999999998</v>
      </c>
      <c r="E23" s="61">
        <f>SUM(E19:E22)</f>
        <v>20.53</v>
      </c>
      <c r="F23" s="61">
        <f>SUM(F19:F22)</f>
        <v>75.8</v>
      </c>
      <c r="G23" s="61">
        <f>SUM(G19:G22)</f>
        <v>578.02</v>
      </c>
      <c r="H23" s="16"/>
    </row>
    <row r="24" spans="1:8" ht="15.75" x14ac:dyDescent="0.25">
      <c r="A24" s="26"/>
      <c r="C24" s="26"/>
      <c r="D24" s="26"/>
      <c r="E24" s="26"/>
      <c r="F24" s="26"/>
      <c r="G24" s="28"/>
    </row>
    <row r="25" spans="1:8" ht="15" customHeight="1" x14ac:dyDescent="0.25">
      <c r="A25" s="26"/>
      <c r="C25" s="26"/>
      <c r="D25" s="26"/>
      <c r="E25" s="26"/>
      <c r="F25" s="26"/>
      <c r="G25" s="28"/>
    </row>
    <row r="26" spans="1:8" ht="15.75" x14ac:dyDescent="0.25">
      <c r="A26" s="11" t="s">
        <v>63</v>
      </c>
      <c r="B26" s="32" t="s">
        <v>1</v>
      </c>
      <c r="C26" s="31" t="s">
        <v>2</v>
      </c>
      <c r="D26" s="32" t="s">
        <v>3</v>
      </c>
      <c r="E26" s="32" t="s">
        <v>4</v>
      </c>
      <c r="F26" s="31" t="s">
        <v>5</v>
      </c>
      <c r="G26" s="32" t="s">
        <v>6</v>
      </c>
      <c r="H26" s="31" t="s">
        <v>0</v>
      </c>
    </row>
    <row r="27" spans="1:8" ht="31.5" x14ac:dyDescent="0.25">
      <c r="A27" s="54" t="s">
        <v>74</v>
      </c>
      <c r="B27" s="16" t="s">
        <v>14</v>
      </c>
      <c r="C27" s="16">
        <v>50</v>
      </c>
      <c r="D27" s="16">
        <v>11.35</v>
      </c>
      <c r="E27" s="16">
        <v>12.46</v>
      </c>
      <c r="F27" s="16">
        <v>0.45</v>
      </c>
      <c r="G27" s="16">
        <v>171</v>
      </c>
      <c r="H27" s="16">
        <v>226</v>
      </c>
    </row>
    <row r="28" spans="1:8" ht="15.75" x14ac:dyDescent="0.25">
      <c r="B28" s="16" t="s">
        <v>15</v>
      </c>
      <c r="C28" s="16">
        <v>180</v>
      </c>
      <c r="D28" s="57">
        <v>3.6</v>
      </c>
      <c r="E28" s="57">
        <v>5.7</v>
      </c>
      <c r="F28" s="57">
        <v>24.5</v>
      </c>
      <c r="G28" s="57">
        <v>164.8</v>
      </c>
      <c r="H28" s="57">
        <v>312</v>
      </c>
    </row>
    <row r="29" spans="1:8" ht="15.75" x14ac:dyDescent="0.25">
      <c r="B29" s="16" t="s">
        <v>16</v>
      </c>
      <c r="C29" s="16" t="s">
        <v>17</v>
      </c>
      <c r="D29" s="16">
        <v>0.13</v>
      </c>
      <c r="E29" s="16">
        <v>0.02</v>
      </c>
      <c r="F29" s="16">
        <v>15.2</v>
      </c>
      <c r="G29" s="16">
        <v>62</v>
      </c>
      <c r="H29" s="16">
        <v>377</v>
      </c>
    </row>
    <row r="30" spans="1:8" ht="15.75" x14ac:dyDescent="0.25">
      <c r="B30" s="16" t="s">
        <v>81</v>
      </c>
      <c r="C30" s="16">
        <v>30</v>
      </c>
      <c r="D30" s="68">
        <v>1.77</v>
      </c>
      <c r="E30" s="68">
        <v>0.33</v>
      </c>
      <c r="F30" s="68">
        <v>14.04</v>
      </c>
      <c r="G30" s="22">
        <v>68.099999999999994</v>
      </c>
      <c r="H30" s="16" t="s">
        <v>82</v>
      </c>
    </row>
    <row r="31" spans="1:8" ht="15.75" x14ac:dyDescent="0.25">
      <c r="B31" s="17" t="s">
        <v>11</v>
      </c>
      <c r="C31" s="16"/>
      <c r="D31" s="16">
        <f>SUM(D27:D30)</f>
        <v>16.850000000000001</v>
      </c>
      <c r="E31" s="16">
        <f>SUM(E27:E30)</f>
        <v>18.509999999999998</v>
      </c>
      <c r="F31" s="16">
        <f>SUM(F27:F30)</f>
        <v>54.19</v>
      </c>
      <c r="G31" s="16">
        <f>SUM(G27:G30)</f>
        <v>465.9</v>
      </c>
      <c r="H31" s="16"/>
    </row>
    <row r="32" spans="1:8" ht="15.75" x14ac:dyDescent="0.25">
      <c r="B32" s="27"/>
      <c r="C32" s="26"/>
      <c r="D32" s="26"/>
      <c r="E32" s="26"/>
      <c r="F32" s="26"/>
      <c r="G32" s="26"/>
      <c r="H32" s="26"/>
    </row>
    <row r="33" spans="1:8" ht="16.5" customHeight="1" x14ac:dyDescent="0.25">
      <c r="A33" s="26"/>
      <c r="C33" s="26"/>
      <c r="D33" s="26"/>
      <c r="E33" s="26"/>
      <c r="F33" s="26"/>
      <c r="G33" s="28"/>
    </row>
    <row r="34" spans="1:8" ht="15.75" x14ac:dyDescent="0.25">
      <c r="A34" s="11" t="s">
        <v>64</v>
      </c>
      <c r="B34" s="32" t="s">
        <v>1</v>
      </c>
      <c r="C34" s="31" t="s">
        <v>2</v>
      </c>
      <c r="D34" s="32" t="s">
        <v>3</v>
      </c>
      <c r="E34" s="32" t="s">
        <v>4</v>
      </c>
      <c r="F34" s="31" t="s">
        <v>5</v>
      </c>
      <c r="G34" s="32" t="s">
        <v>6</v>
      </c>
      <c r="H34" s="31" t="s">
        <v>0</v>
      </c>
    </row>
    <row r="35" spans="1:8" ht="31.5" x14ac:dyDescent="0.25">
      <c r="A35" s="56" t="s">
        <v>74</v>
      </c>
      <c r="B35" s="46" t="s">
        <v>86</v>
      </c>
      <c r="C35" s="16" t="s">
        <v>52</v>
      </c>
      <c r="D35" s="16">
        <v>10.64</v>
      </c>
      <c r="E35" s="16">
        <v>15.19</v>
      </c>
      <c r="F35" s="16">
        <v>2.89</v>
      </c>
      <c r="G35" s="16">
        <v>269</v>
      </c>
      <c r="H35" s="16">
        <v>260</v>
      </c>
    </row>
    <row r="36" spans="1:8" ht="15.75" x14ac:dyDescent="0.25">
      <c r="A36" s="56"/>
      <c r="B36" s="16" t="s">
        <v>7</v>
      </c>
      <c r="C36" s="16">
        <v>200</v>
      </c>
      <c r="D36" s="16">
        <v>6.11</v>
      </c>
      <c r="E36" s="16">
        <v>6.68</v>
      </c>
      <c r="F36" s="16">
        <v>51.4</v>
      </c>
      <c r="G36" s="16">
        <v>194</v>
      </c>
      <c r="H36" s="16">
        <v>303</v>
      </c>
    </row>
    <row r="37" spans="1:8" ht="15.75" x14ac:dyDescent="0.25">
      <c r="A37" s="56"/>
      <c r="B37" s="16" t="s">
        <v>8</v>
      </c>
      <c r="C37" s="16" t="s">
        <v>9</v>
      </c>
      <c r="D37" s="16">
        <v>7.0000000000000007E-2</v>
      </c>
      <c r="E37" s="16">
        <v>0.02</v>
      </c>
      <c r="F37" s="16">
        <v>15</v>
      </c>
      <c r="G37" s="16">
        <v>60</v>
      </c>
      <c r="H37" s="16">
        <v>376</v>
      </c>
    </row>
    <row r="38" spans="1:8" ht="15.75" x14ac:dyDescent="0.25">
      <c r="B38" s="16" t="s">
        <v>10</v>
      </c>
      <c r="C38" s="16">
        <v>30</v>
      </c>
      <c r="D38" s="68">
        <v>1.77</v>
      </c>
      <c r="E38" s="68">
        <v>0.33</v>
      </c>
      <c r="F38" s="68">
        <v>14.04</v>
      </c>
      <c r="G38" s="22">
        <v>68.099999999999994</v>
      </c>
      <c r="H38" s="16" t="s">
        <v>82</v>
      </c>
    </row>
    <row r="39" spans="1:8" ht="15.75" x14ac:dyDescent="0.25">
      <c r="B39" s="25" t="s">
        <v>11</v>
      </c>
      <c r="C39" s="16"/>
      <c r="D39" s="16">
        <f>SUM(D35:D38)</f>
        <v>18.59</v>
      </c>
      <c r="E39" s="16">
        <f>SUM(E35:E38)</f>
        <v>22.219999999999995</v>
      </c>
      <c r="F39" s="16">
        <f>SUM(F35:F38)</f>
        <v>83.329999999999984</v>
      </c>
      <c r="G39" s="16">
        <f>SUM(G35:G38)</f>
        <v>591.1</v>
      </c>
      <c r="H39" s="16"/>
    </row>
    <row r="40" spans="1:8" ht="15.75" customHeight="1" x14ac:dyDescent="0.25">
      <c r="A40" s="30"/>
      <c r="B40" s="21"/>
      <c r="C40" s="30"/>
    </row>
    <row r="41" spans="1:8" ht="15.75" x14ac:dyDescent="0.25">
      <c r="A41" s="11"/>
      <c r="C41" s="30"/>
      <c r="D41" s="30"/>
      <c r="E41" s="30"/>
      <c r="F41" s="30"/>
      <c r="G41" s="30"/>
    </row>
    <row r="42" spans="1:8" ht="15.75" x14ac:dyDescent="0.25">
      <c r="A42" s="11" t="s">
        <v>65</v>
      </c>
      <c r="B42" s="32" t="s">
        <v>1</v>
      </c>
      <c r="C42" s="31" t="s">
        <v>2</v>
      </c>
      <c r="D42" s="32" t="s">
        <v>3</v>
      </c>
      <c r="E42" s="32" t="s">
        <v>4</v>
      </c>
      <c r="F42" s="31" t="s">
        <v>5</v>
      </c>
      <c r="G42" s="32" t="s">
        <v>6</v>
      </c>
      <c r="H42" s="31" t="s">
        <v>0</v>
      </c>
    </row>
    <row r="43" spans="1:8" ht="31.5" x14ac:dyDescent="0.25">
      <c r="A43" s="54" t="s">
        <v>74</v>
      </c>
      <c r="B43" s="16" t="s">
        <v>80</v>
      </c>
      <c r="C43" s="16">
        <v>100</v>
      </c>
      <c r="D43" s="16">
        <v>11.74</v>
      </c>
      <c r="E43" s="16">
        <v>12.91</v>
      </c>
      <c r="F43" s="16">
        <v>12.24</v>
      </c>
      <c r="G43" s="16">
        <v>294.39999999999998</v>
      </c>
      <c r="H43" s="16">
        <v>288</v>
      </c>
    </row>
    <row r="44" spans="1:8" ht="15.75" x14ac:dyDescent="0.25">
      <c r="B44" s="16" t="s">
        <v>28</v>
      </c>
      <c r="C44" s="16">
        <v>200</v>
      </c>
      <c r="D44" s="16">
        <v>6.28</v>
      </c>
      <c r="E44" s="16">
        <v>6.72</v>
      </c>
      <c r="F44" s="16">
        <v>30.61</v>
      </c>
      <c r="G44" s="16">
        <v>160.96</v>
      </c>
      <c r="H44" s="16">
        <v>309</v>
      </c>
    </row>
    <row r="45" spans="1:8" ht="13.5" customHeight="1" x14ac:dyDescent="0.25">
      <c r="B45" s="16" t="s">
        <v>34</v>
      </c>
      <c r="C45" s="16">
        <v>200</v>
      </c>
      <c r="D45" s="16">
        <v>1.77</v>
      </c>
      <c r="E45" s="16">
        <v>0.33</v>
      </c>
      <c r="F45" s="16">
        <v>14.04</v>
      </c>
      <c r="G45" s="16">
        <v>132.80000000000001</v>
      </c>
      <c r="H45" s="16">
        <v>349</v>
      </c>
    </row>
    <row r="46" spans="1:8" ht="15.75" x14ac:dyDescent="0.25">
      <c r="B46" s="16" t="s">
        <v>10</v>
      </c>
      <c r="C46" s="16">
        <v>30</v>
      </c>
      <c r="D46" s="68">
        <v>1.77</v>
      </c>
      <c r="E46" s="68">
        <v>0.33</v>
      </c>
      <c r="F46" s="68">
        <v>14.04</v>
      </c>
      <c r="G46" s="22">
        <v>68.099999999999994</v>
      </c>
      <c r="H46" s="16" t="s">
        <v>82</v>
      </c>
    </row>
    <row r="47" spans="1:8" ht="15.75" x14ac:dyDescent="0.25">
      <c r="B47" s="17" t="s">
        <v>11</v>
      </c>
      <c r="C47" s="16"/>
      <c r="D47" s="16">
        <f>SUM(D43:D46)</f>
        <v>21.56</v>
      </c>
      <c r="E47" s="16">
        <f>SUM(E43:E46)</f>
        <v>20.289999999999996</v>
      </c>
      <c r="F47" s="16">
        <f>SUM(F43:F46)</f>
        <v>70.930000000000007</v>
      </c>
      <c r="G47" s="16">
        <f>SUM(G43:G46)</f>
        <v>656.2600000000001</v>
      </c>
      <c r="H47" s="16"/>
    </row>
    <row r="48" spans="1:8" ht="15.75" x14ac:dyDescent="0.25">
      <c r="C48" s="30"/>
      <c r="D48" s="30"/>
      <c r="E48" s="30"/>
      <c r="F48" s="30"/>
      <c r="G48" s="30"/>
    </row>
    <row r="49" spans="1:8" ht="15.75" x14ac:dyDescent="0.25">
      <c r="A49" s="11" t="s">
        <v>66</v>
      </c>
      <c r="B49" s="32" t="s">
        <v>1</v>
      </c>
      <c r="C49" s="31" t="s">
        <v>2</v>
      </c>
      <c r="D49" s="32" t="s">
        <v>3</v>
      </c>
      <c r="E49" s="32" t="s">
        <v>4</v>
      </c>
      <c r="F49" s="31" t="s">
        <v>5</v>
      </c>
      <c r="G49" s="32" t="s">
        <v>6</v>
      </c>
      <c r="H49" s="31" t="s">
        <v>0</v>
      </c>
    </row>
    <row r="50" spans="1:8" ht="31.5" x14ac:dyDescent="0.25">
      <c r="A50" s="56" t="s">
        <v>74</v>
      </c>
      <c r="B50" s="16" t="s">
        <v>36</v>
      </c>
      <c r="C50" s="16">
        <v>120</v>
      </c>
      <c r="D50" s="16">
        <v>10.23</v>
      </c>
      <c r="E50" s="16">
        <v>12.74</v>
      </c>
      <c r="F50" s="16">
        <v>39.200000000000003</v>
      </c>
      <c r="G50" s="16">
        <v>378</v>
      </c>
      <c r="H50" s="16">
        <v>223</v>
      </c>
    </row>
    <row r="51" spans="1:8" ht="15.75" x14ac:dyDescent="0.25">
      <c r="A51" s="56"/>
      <c r="B51" s="16" t="s">
        <v>13</v>
      </c>
      <c r="C51" s="16">
        <v>200</v>
      </c>
      <c r="D51" s="16">
        <v>2.0699999999999998</v>
      </c>
      <c r="E51" s="16">
        <v>1.54</v>
      </c>
      <c r="F51" s="16">
        <v>17.579999999999998</v>
      </c>
      <c r="G51" s="16">
        <v>118.36</v>
      </c>
      <c r="H51" s="16">
        <v>382</v>
      </c>
    </row>
    <row r="52" spans="1:8" ht="16.5" customHeight="1" x14ac:dyDescent="0.25">
      <c r="B52" s="16" t="s">
        <v>50</v>
      </c>
      <c r="C52" s="16">
        <v>30</v>
      </c>
      <c r="D52" s="16">
        <v>2.4</v>
      </c>
      <c r="E52" s="16">
        <v>0.3</v>
      </c>
      <c r="F52" s="16">
        <v>14.73</v>
      </c>
      <c r="G52" s="16">
        <v>71.400000000000006</v>
      </c>
      <c r="H52" s="16" t="s">
        <v>29</v>
      </c>
    </row>
    <row r="53" spans="1:8" ht="15.75" x14ac:dyDescent="0.25">
      <c r="B53" s="17" t="s">
        <v>11</v>
      </c>
      <c r="C53" s="16"/>
      <c r="D53" s="16">
        <f>SUM(D50:D52)</f>
        <v>14.700000000000001</v>
      </c>
      <c r="E53" s="16">
        <f>SUM(E50:E52)</f>
        <v>14.580000000000002</v>
      </c>
      <c r="F53" s="16">
        <f>SUM(F50:F52)</f>
        <v>71.510000000000005</v>
      </c>
      <c r="G53" s="16">
        <f>SUM(G50:G52)</f>
        <v>567.76</v>
      </c>
      <c r="H53" s="16"/>
    </row>
    <row r="54" spans="1:8" ht="15.75" x14ac:dyDescent="0.25">
      <c r="A54" s="11"/>
      <c r="C54" s="30"/>
      <c r="D54" s="30"/>
      <c r="E54" s="30"/>
      <c r="F54" s="30"/>
      <c r="G54" s="30"/>
    </row>
    <row r="55" spans="1:8" ht="15.75" x14ac:dyDescent="0.25">
      <c r="A55" s="11"/>
      <c r="B55" s="21" t="s">
        <v>20</v>
      </c>
      <c r="C55" s="30"/>
      <c r="D55" s="70" t="e">
        <f>SUM(#REF!,D23,#REF!,D31,D39)</f>
        <v>#REF!</v>
      </c>
      <c r="E55" s="70" t="e">
        <f>SUM(#REF!,E23,#REF!,E31,E39)</f>
        <v>#REF!</v>
      </c>
      <c r="F55" s="70" t="e">
        <f>SUM(#REF!,F23,#REF!,F31,F39)</f>
        <v>#REF!</v>
      </c>
      <c r="G55" s="70" t="e">
        <f>SUM(#REF!,G23,#REF!,G31,G39)</f>
        <v>#REF!</v>
      </c>
    </row>
    <row r="56" spans="1:8" ht="15.75" x14ac:dyDescent="0.25">
      <c r="A56" s="11" t="s">
        <v>25</v>
      </c>
      <c r="C56" s="30"/>
      <c r="D56" s="30"/>
      <c r="E56" s="30"/>
      <c r="F56" s="30"/>
      <c r="G56" s="30"/>
    </row>
    <row r="57" spans="1:8" ht="18.75" customHeight="1" x14ac:dyDescent="0.25">
      <c r="A57" s="26"/>
      <c r="C57" s="26"/>
      <c r="D57" s="26"/>
      <c r="E57" s="26"/>
      <c r="F57" s="26"/>
      <c r="G57" s="28"/>
    </row>
    <row r="58" spans="1:8" ht="15.75" customHeight="1" x14ac:dyDescent="0.25">
      <c r="A58" s="11" t="s">
        <v>67</v>
      </c>
      <c r="B58" s="32" t="s">
        <v>1</v>
      </c>
      <c r="C58" s="31" t="s">
        <v>2</v>
      </c>
      <c r="D58" s="32" t="s">
        <v>3</v>
      </c>
      <c r="E58" s="32" t="s">
        <v>4</v>
      </c>
      <c r="F58" s="31" t="s">
        <v>5</v>
      </c>
      <c r="G58" s="32" t="s">
        <v>6</v>
      </c>
      <c r="H58" s="31" t="s">
        <v>0</v>
      </c>
    </row>
    <row r="59" spans="1:8" ht="31.5" x14ac:dyDescent="0.25">
      <c r="A59" s="56" t="s">
        <v>74</v>
      </c>
      <c r="B59" s="46" t="s">
        <v>91</v>
      </c>
      <c r="C59" s="16">
        <v>80</v>
      </c>
      <c r="D59" s="16">
        <v>14.96</v>
      </c>
      <c r="E59" s="16">
        <v>33.090000000000003</v>
      </c>
      <c r="F59" s="16">
        <v>15.3</v>
      </c>
      <c r="G59" s="16">
        <v>422.02</v>
      </c>
      <c r="H59" s="16">
        <v>268</v>
      </c>
    </row>
    <row r="60" spans="1:8" ht="15.75" x14ac:dyDescent="0.25">
      <c r="A60" s="56"/>
      <c r="B60" s="20" t="s">
        <v>90</v>
      </c>
      <c r="C60" s="16">
        <v>200</v>
      </c>
      <c r="D60" s="20">
        <v>3.43</v>
      </c>
      <c r="E60" s="20">
        <v>5.56</v>
      </c>
      <c r="F60" s="20">
        <v>35.43</v>
      </c>
      <c r="G60" s="20">
        <v>205.4</v>
      </c>
      <c r="H60" s="20">
        <v>303</v>
      </c>
    </row>
    <row r="61" spans="1:8" ht="15.75" x14ac:dyDescent="0.25">
      <c r="A61" s="56"/>
      <c r="B61" s="16" t="s">
        <v>34</v>
      </c>
      <c r="C61" s="16">
        <v>200</v>
      </c>
      <c r="D61" s="16">
        <v>1.77</v>
      </c>
      <c r="E61" s="16">
        <v>0.33</v>
      </c>
      <c r="F61" s="16">
        <v>14.04</v>
      </c>
      <c r="G61" s="16">
        <v>132.80000000000001</v>
      </c>
      <c r="H61" s="16">
        <v>349</v>
      </c>
    </row>
    <row r="62" spans="1:8" ht="17.25" customHeight="1" x14ac:dyDescent="0.25">
      <c r="B62" s="16" t="s">
        <v>10</v>
      </c>
      <c r="C62" s="16">
        <v>30</v>
      </c>
      <c r="D62" s="68">
        <v>1.77</v>
      </c>
      <c r="E62" s="68">
        <v>0.33</v>
      </c>
      <c r="F62" s="68">
        <v>14.04</v>
      </c>
      <c r="G62" s="22">
        <v>68.099999999999994</v>
      </c>
      <c r="H62" s="16" t="s">
        <v>82</v>
      </c>
    </row>
    <row r="63" spans="1:8" ht="15.75" x14ac:dyDescent="0.25">
      <c r="B63" s="17" t="s">
        <v>11</v>
      </c>
      <c r="C63" s="16"/>
      <c r="D63" s="16">
        <f>SUM(D59:D62)</f>
        <v>21.93</v>
      </c>
      <c r="E63" s="16">
        <f>SUM(E59:E62)</f>
        <v>39.31</v>
      </c>
      <c r="F63" s="16">
        <f>SUM(F59:F62)</f>
        <v>78.81</v>
      </c>
      <c r="G63" s="16">
        <f>SUM(G59:G62)</f>
        <v>828.32</v>
      </c>
      <c r="H63" s="16"/>
    </row>
    <row r="64" spans="1:8" ht="15.75" x14ac:dyDescent="0.25">
      <c r="B64" s="27"/>
      <c r="C64" s="26"/>
      <c r="D64" s="26"/>
      <c r="E64" s="26"/>
      <c r="F64" s="26"/>
      <c r="G64" s="26"/>
      <c r="H64" s="26"/>
    </row>
    <row r="65" spans="1:8" ht="18" customHeight="1" x14ac:dyDescent="0.25">
      <c r="A65" s="30"/>
      <c r="C65" s="30"/>
      <c r="D65" s="30"/>
      <c r="E65" s="30"/>
      <c r="F65" s="30"/>
      <c r="G65" s="30"/>
    </row>
    <row r="66" spans="1:8" ht="15.75" x14ac:dyDescent="0.25">
      <c r="A66" s="11" t="s">
        <v>68</v>
      </c>
      <c r="B66" s="32" t="s">
        <v>1</v>
      </c>
      <c r="C66" s="31" t="s">
        <v>2</v>
      </c>
      <c r="D66" s="32" t="s">
        <v>3</v>
      </c>
      <c r="E66" s="32" t="s">
        <v>4</v>
      </c>
      <c r="F66" s="31" t="s">
        <v>5</v>
      </c>
      <c r="G66" s="32" t="s">
        <v>6</v>
      </c>
      <c r="H66" s="31" t="s">
        <v>0</v>
      </c>
    </row>
    <row r="67" spans="1:8" ht="15" customHeight="1" x14ac:dyDescent="0.25">
      <c r="A67" s="56" t="s">
        <v>74</v>
      </c>
      <c r="B67" s="16" t="s">
        <v>43</v>
      </c>
      <c r="C67" s="16">
        <v>174</v>
      </c>
      <c r="D67" s="16">
        <v>16.170000000000002</v>
      </c>
      <c r="E67" s="16">
        <v>28.8</v>
      </c>
      <c r="F67" s="16">
        <v>3.06</v>
      </c>
      <c r="G67" s="16">
        <v>336</v>
      </c>
      <c r="H67" s="16">
        <v>210</v>
      </c>
    </row>
    <row r="68" spans="1:8" ht="17.25" customHeight="1" x14ac:dyDescent="0.25">
      <c r="B68" s="16" t="s">
        <v>19</v>
      </c>
      <c r="C68" s="16">
        <v>200</v>
      </c>
      <c r="D68" s="16">
        <v>3.17</v>
      </c>
      <c r="E68" s="16">
        <v>2.68</v>
      </c>
      <c r="F68" s="16">
        <v>15.95</v>
      </c>
      <c r="G68" s="16">
        <v>100.6</v>
      </c>
      <c r="H68" s="16">
        <v>379</v>
      </c>
    </row>
    <row r="69" spans="1:8" ht="15.75" x14ac:dyDescent="0.25">
      <c r="B69" s="16" t="s">
        <v>10</v>
      </c>
      <c r="C69" s="16">
        <v>30</v>
      </c>
      <c r="D69" s="68">
        <v>1.77</v>
      </c>
      <c r="E69" s="68">
        <v>0.33</v>
      </c>
      <c r="F69" s="68">
        <v>14.04</v>
      </c>
      <c r="G69" s="22">
        <v>68.099999999999994</v>
      </c>
      <c r="H69" s="16" t="s">
        <v>82</v>
      </c>
    </row>
    <row r="70" spans="1:8" ht="15.75" x14ac:dyDescent="0.25">
      <c r="B70" s="66" t="s">
        <v>12</v>
      </c>
      <c r="C70" s="19" t="s">
        <v>79</v>
      </c>
      <c r="D70" s="16">
        <v>2.76</v>
      </c>
      <c r="E70" s="16">
        <v>7.49</v>
      </c>
      <c r="F70" s="16">
        <v>14.89</v>
      </c>
      <c r="G70" s="16">
        <v>136</v>
      </c>
      <c r="H70" s="16">
        <v>1</v>
      </c>
    </row>
    <row r="71" spans="1:8" ht="16.5" customHeight="1" x14ac:dyDescent="0.25">
      <c r="B71" s="17" t="s">
        <v>11</v>
      </c>
      <c r="C71" s="16"/>
      <c r="D71" s="16">
        <f>SUM(D67:D70)</f>
        <v>23.870000000000005</v>
      </c>
      <c r="E71" s="16">
        <f>SUM(E67:E70)</f>
        <v>39.299999999999997</v>
      </c>
      <c r="F71" s="16">
        <f>SUM(F67:F70)</f>
        <v>47.94</v>
      </c>
      <c r="G71" s="16">
        <f>SUM(G67:G70)</f>
        <v>640.70000000000005</v>
      </c>
      <c r="H71" s="16"/>
    </row>
    <row r="72" spans="1:8" ht="15.75" customHeight="1" x14ac:dyDescent="0.25">
      <c r="B72" s="27"/>
      <c r="C72" s="26"/>
      <c r="D72" s="26"/>
      <c r="E72" s="26"/>
      <c r="F72" s="26"/>
      <c r="G72" s="26"/>
      <c r="H72" s="26"/>
    </row>
    <row r="73" spans="1:8" ht="18" customHeight="1" x14ac:dyDescent="0.25">
      <c r="B73" s="30"/>
    </row>
    <row r="74" spans="1:8" ht="15.75" x14ac:dyDescent="0.25">
      <c r="A74" s="11" t="s">
        <v>69</v>
      </c>
      <c r="B74" s="32" t="s">
        <v>1</v>
      </c>
      <c r="C74" s="31" t="s">
        <v>2</v>
      </c>
      <c r="D74" s="32" t="s">
        <v>3</v>
      </c>
      <c r="E74" s="32" t="s">
        <v>4</v>
      </c>
      <c r="F74" s="31" t="s">
        <v>5</v>
      </c>
      <c r="G74" s="32" t="s">
        <v>6</v>
      </c>
      <c r="H74" s="31" t="s">
        <v>0</v>
      </c>
    </row>
    <row r="75" spans="1:8" ht="31.5" x14ac:dyDescent="0.25">
      <c r="A75" s="54" t="s">
        <v>74</v>
      </c>
      <c r="B75" s="16" t="s">
        <v>92</v>
      </c>
      <c r="C75" s="16" t="s">
        <v>93</v>
      </c>
      <c r="D75" s="16">
        <v>11.1</v>
      </c>
      <c r="E75" s="16">
        <v>31.1</v>
      </c>
      <c r="F75" s="16">
        <v>0.5</v>
      </c>
      <c r="G75" s="16">
        <v>328</v>
      </c>
      <c r="H75" s="16">
        <v>243</v>
      </c>
    </row>
    <row r="76" spans="1:8" ht="15.75" x14ac:dyDescent="0.25">
      <c r="A76" s="54"/>
      <c r="B76" s="16" t="s">
        <v>28</v>
      </c>
      <c r="C76" s="16">
        <v>200</v>
      </c>
      <c r="D76" s="16">
        <v>6.28</v>
      </c>
      <c r="E76" s="16">
        <v>6.72</v>
      </c>
      <c r="F76" s="16">
        <v>30.61</v>
      </c>
      <c r="G76" s="16">
        <v>160.96</v>
      </c>
      <c r="H76" s="16">
        <v>309</v>
      </c>
    </row>
    <row r="77" spans="1:8" ht="15.75" x14ac:dyDescent="0.25">
      <c r="A77" s="54"/>
      <c r="B77" s="16" t="s">
        <v>13</v>
      </c>
      <c r="C77" s="16">
        <v>200</v>
      </c>
      <c r="D77" s="16">
        <v>2.0699999999999998</v>
      </c>
      <c r="E77" s="16">
        <v>1.54</v>
      </c>
      <c r="F77" s="16">
        <v>17.579999999999998</v>
      </c>
      <c r="G77" s="16">
        <v>118.36</v>
      </c>
      <c r="H77" s="16">
        <v>382</v>
      </c>
    </row>
    <row r="78" spans="1:8" ht="15.75" x14ac:dyDescent="0.25">
      <c r="B78" s="16" t="s">
        <v>12</v>
      </c>
      <c r="C78" s="16" t="s">
        <v>79</v>
      </c>
      <c r="D78" s="16">
        <v>2.76</v>
      </c>
      <c r="E78" s="16">
        <v>7.49</v>
      </c>
      <c r="F78" s="16">
        <v>14.89</v>
      </c>
      <c r="G78" s="16">
        <v>136</v>
      </c>
      <c r="H78" s="16">
        <v>1</v>
      </c>
    </row>
    <row r="79" spans="1:8" ht="16.5" customHeight="1" x14ac:dyDescent="0.25">
      <c r="B79" s="17" t="s">
        <v>11</v>
      </c>
      <c r="C79" s="16"/>
      <c r="D79" s="16">
        <f>SUM(D75:D78)</f>
        <v>22.21</v>
      </c>
      <c r="E79" s="16">
        <f>SUM(E75:E78)</f>
        <v>46.85</v>
      </c>
      <c r="F79" s="16">
        <f>SUM(F75:F78)</f>
        <v>63.58</v>
      </c>
      <c r="G79" s="16">
        <f>SUM(G75:G78)</f>
        <v>743.32</v>
      </c>
      <c r="H79" s="16"/>
    </row>
    <row r="80" spans="1:8" ht="18" customHeight="1" x14ac:dyDescent="0.25">
      <c r="B80" s="27"/>
    </row>
    <row r="81" spans="1:8" ht="15.75" x14ac:dyDescent="0.25">
      <c r="A81" s="30"/>
      <c r="C81" s="30"/>
      <c r="D81" s="30"/>
      <c r="E81" s="30"/>
      <c r="F81" s="30"/>
      <c r="G81" s="30"/>
    </row>
    <row r="82" spans="1:8" ht="15.75" x14ac:dyDescent="0.25">
      <c r="A82" s="11" t="s">
        <v>70</v>
      </c>
      <c r="B82" s="32" t="s">
        <v>1</v>
      </c>
      <c r="C82" s="31" t="s">
        <v>2</v>
      </c>
      <c r="D82" s="32" t="s">
        <v>3</v>
      </c>
      <c r="E82" s="32" t="s">
        <v>4</v>
      </c>
      <c r="F82" s="31" t="s">
        <v>5</v>
      </c>
      <c r="G82" s="32" t="s">
        <v>6</v>
      </c>
      <c r="H82" s="31" t="s">
        <v>0</v>
      </c>
    </row>
    <row r="83" spans="1:8" ht="31.5" x14ac:dyDescent="0.25">
      <c r="A83" s="56" t="s">
        <v>74</v>
      </c>
      <c r="B83" s="16" t="s">
        <v>83</v>
      </c>
      <c r="C83" s="16">
        <v>50</v>
      </c>
      <c r="D83" s="16">
        <v>0.71</v>
      </c>
      <c r="E83" s="16">
        <v>3.01</v>
      </c>
      <c r="F83" s="16">
        <v>4.13</v>
      </c>
      <c r="G83" s="16">
        <v>46.4</v>
      </c>
      <c r="H83" s="16">
        <v>52</v>
      </c>
    </row>
    <row r="84" spans="1:8" ht="15.75" x14ac:dyDescent="0.25">
      <c r="A84" s="56"/>
      <c r="B84" s="49" t="s">
        <v>77</v>
      </c>
      <c r="C84" s="16" t="s">
        <v>84</v>
      </c>
      <c r="D84" s="16">
        <v>12.3</v>
      </c>
      <c r="E84" s="16">
        <v>19.5</v>
      </c>
      <c r="F84" s="16">
        <v>26.58</v>
      </c>
      <c r="G84" s="16">
        <v>383</v>
      </c>
      <c r="H84" s="16">
        <v>259</v>
      </c>
    </row>
    <row r="85" spans="1:8" ht="15.75" x14ac:dyDescent="0.25">
      <c r="B85" s="16" t="s">
        <v>8</v>
      </c>
      <c r="C85" s="16" t="s">
        <v>9</v>
      </c>
      <c r="D85" s="16">
        <v>7.0000000000000007E-2</v>
      </c>
      <c r="E85" s="16">
        <v>0.02</v>
      </c>
      <c r="F85" s="16">
        <v>15</v>
      </c>
      <c r="G85" s="16">
        <v>60</v>
      </c>
      <c r="H85" s="16">
        <v>376</v>
      </c>
    </row>
    <row r="86" spans="1:8" ht="15" customHeight="1" x14ac:dyDescent="0.25">
      <c r="B86" s="16" t="s">
        <v>50</v>
      </c>
      <c r="C86" s="16">
        <v>30</v>
      </c>
      <c r="D86" s="16">
        <v>2.4</v>
      </c>
      <c r="E86" s="16">
        <v>0.3</v>
      </c>
      <c r="F86" s="16">
        <v>14.73</v>
      </c>
      <c r="G86" s="16">
        <v>71.400000000000006</v>
      </c>
      <c r="H86" s="16" t="s">
        <v>29</v>
      </c>
    </row>
    <row r="87" spans="1:8" ht="15.75" x14ac:dyDescent="0.25">
      <c r="B87" s="17" t="s">
        <v>11</v>
      </c>
      <c r="C87" s="16"/>
      <c r="D87" s="16">
        <f>SUM(D83:D86)</f>
        <v>15.480000000000002</v>
      </c>
      <c r="E87" s="16">
        <f>SUM(E83:E86)</f>
        <v>22.83</v>
      </c>
      <c r="F87" s="16">
        <f>SUM(F83:F86)</f>
        <v>60.44</v>
      </c>
      <c r="G87" s="16">
        <f>SUM(G83:G86)</f>
        <v>560.79999999999995</v>
      </c>
      <c r="H87" s="16"/>
    </row>
    <row r="88" spans="1:8" ht="15.75" x14ac:dyDescent="0.25">
      <c r="B88" s="27"/>
    </row>
    <row r="89" spans="1:8" ht="15.75" x14ac:dyDescent="0.25">
      <c r="A89" s="26"/>
      <c r="C89" s="26"/>
      <c r="D89" s="26"/>
      <c r="E89" s="26"/>
      <c r="F89" s="26"/>
      <c r="G89" s="28"/>
    </row>
    <row r="90" spans="1:8" ht="15.75" x14ac:dyDescent="0.25">
      <c r="A90" s="11" t="s">
        <v>71</v>
      </c>
      <c r="B90" s="32" t="s">
        <v>1</v>
      </c>
      <c r="C90" s="31" t="s">
        <v>2</v>
      </c>
      <c r="D90" s="32" t="s">
        <v>3</v>
      </c>
      <c r="E90" s="32" t="s">
        <v>4</v>
      </c>
      <c r="F90" s="31" t="s">
        <v>5</v>
      </c>
      <c r="G90" s="32" t="s">
        <v>6</v>
      </c>
      <c r="H90" s="31" t="s">
        <v>0</v>
      </c>
    </row>
    <row r="91" spans="1:8" ht="31.5" x14ac:dyDescent="0.25">
      <c r="A91" s="56" t="s">
        <v>74</v>
      </c>
      <c r="B91" s="16" t="s">
        <v>94</v>
      </c>
      <c r="C91" s="16">
        <v>150</v>
      </c>
      <c r="D91" s="16">
        <v>12.62</v>
      </c>
      <c r="E91" s="16">
        <v>28.17</v>
      </c>
      <c r="F91" s="16">
        <v>25.89</v>
      </c>
      <c r="G91" s="16">
        <v>408</v>
      </c>
      <c r="H91" s="16">
        <v>265</v>
      </c>
    </row>
    <row r="92" spans="1:8" ht="15.75" x14ac:dyDescent="0.25">
      <c r="B92" s="16" t="s">
        <v>8</v>
      </c>
      <c r="C92" s="16" t="s">
        <v>9</v>
      </c>
      <c r="D92" s="16">
        <v>7.0000000000000007E-2</v>
      </c>
      <c r="E92" s="16">
        <v>0.02</v>
      </c>
      <c r="F92" s="16">
        <v>15</v>
      </c>
      <c r="G92" s="16">
        <v>60</v>
      </c>
      <c r="H92" s="16">
        <v>376</v>
      </c>
    </row>
    <row r="93" spans="1:8" ht="16.5" customHeight="1" x14ac:dyDescent="0.25">
      <c r="B93" s="16" t="s">
        <v>10</v>
      </c>
      <c r="C93" s="16">
        <v>30</v>
      </c>
      <c r="D93" s="68">
        <v>1.77</v>
      </c>
      <c r="E93" s="68">
        <v>0.33</v>
      </c>
      <c r="F93" s="68">
        <v>14.04</v>
      </c>
      <c r="G93" s="22">
        <v>68.099999999999994</v>
      </c>
      <c r="H93" s="16" t="s">
        <v>82</v>
      </c>
    </row>
    <row r="94" spans="1:8" ht="16.5" customHeight="1" x14ac:dyDescent="0.25">
      <c r="B94" s="16" t="s">
        <v>12</v>
      </c>
      <c r="C94" s="16" t="s">
        <v>79</v>
      </c>
      <c r="D94" s="16">
        <v>2.76</v>
      </c>
      <c r="E94" s="16">
        <v>7.49</v>
      </c>
      <c r="F94" s="16">
        <v>14.89</v>
      </c>
      <c r="G94" s="16">
        <v>136</v>
      </c>
      <c r="H94" s="16">
        <v>1</v>
      </c>
    </row>
    <row r="95" spans="1:8" ht="15.75" x14ac:dyDescent="0.25">
      <c r="B95" s="4" t="s">
        <v>11</v>
      </c>
      <c r="C95" s="16"/>
      <c r="D95" s="16">
        <f>SUM(D91:D94)</f>
        <v>17.22</v>
      </c>
      <c r="E95" s="16">
        <f t="shared" ref="E95:G95" si="0">SUM(E91:E94)</f>
        <v>36.01</v>
      </c>
      <c r="F95" s="16">
        <f t="shared" si="0"/>
        <v>69.819999999999993</v>
      </c>
      <c r="G95" s="16">
        <f t="shared" si="0"/>
        <v>672.1</v>
      </c>
      <c r="H95" s="15"/>
    </row>
    <row r="96" spans="1:8" ht="17.25" customHeight="1" x14ac:dyDescent="0.25">
      <c r="B96" s="30"/>
    </row>
    <row r="97" spans="1:7" ht="15.75" x14ac:dyDescent="0.25">
      <c r="A97" s="30"/>
      <c r="B97" s="30"/>
      <c r="C97" s="30"/>
      <c r="D97" s="30"/>
      <c r="E97" s="30"/>
      <c r="F97" s="30"/>
      <c r="G97" s="30"/>
    </row>
    <row r="98" spans="1:7" ht="15.75" x14ac:dyDescent="0.25">
      <c r="A98" s="30"/>
      <c r="B98" s="33" t="s">
        <v>20</v>
      </c>
      <c r="C98" s="30"/>
      <c r="D98" s="18" t="e">
        <f>SUM(D47+D53+#REF!+D63+D71)</f>
        <v>#REF!</v>
      </c>
      <c r="E98" s="18" t="e">
        <f>SUM(E47+E53+#REF!+E63+E71)</f>
        <v>#REF!</v>
      </c>
      <c r="F98" s="18" t="e">
        <f>SUM(F47+F53+#REF!+F63+F71)</f>
        <v>#REF!</v>
      </c>
      <c r="G98" s="18" t="e">
        <f>SUM(G47+G53+#REF!+G63+G71)</f>
        <v>#REF!</v>
      </c>
    </row>
    <row r="99" spans="1:7" ht="15.75" x14ac:dyDescent="0.25">
      <c r="A99" s="30"/>
      <c r="B99" s="33"/>
      <c r="C99" s="30"/>
      <c r="D99" s="28"/>
      <c r="E99" s="28"/>
      <c r="F99" s="28"/>
      <c r="G99" s="28"/>
    </row>
    <row r="100" spans="1:7" ht="18" customHeight="1" x14ac:dyDescent="0.25">
      <c r="A100" s="30"/>
      <c r="B100" s="34" t="s">
        <v>21</v>
      </c>
      <c r="C100" s="30"/>
      <c r="D100" s="29" t="e">
        <f>SUM(D55,D98)</f>
        <v>#REF!</v>
      </c>
      <c r="E100" s="29" t="e">
        <f>SUM(E55,E98)</f>
        <v>#REF!</v>
      </c>
      <c r="F100" s="29" t="e">
        <f>SUM(F55,F98)</f>
        <v>#REF!</v>
      </c>
      <c r="G100" s="29" t="e">
        <f>SUM(G55,G98)</f>
        <v>#REF!</v>
      </c>
    </row>
    <row r="101" spans="1:7" ht="15.75" x14ac:dyDescent="0.25">
      <c r="A101" s="30"/>
      <c r="C101" s="8"/>
    </row>
    <row r="102" spans="1:7" ht="15.75" customHeight="1" x14ac:dyDescent="0.25">
      <c r="A102" s="30"/>
      <c r="B102" s="30"/>
      <c r="C102" s="30"/>
      <c r="D102" s="30"/>
      <c r="E102" s="30"/>
      <c r="F102" s="30"/>
      <c r="G102" s="30"/>
    </row>
    <row r="103" spans="1:7" ht="15.75" x14ac:dyDescent="0.25">
      <c r="A103" s="30"/>
      <c r="B103" s="30"/>
      <c r="C103" s="30"/>
      <c r="D103" s="30"/>
      <c r="E103" s="30"/>
      <c r="F103" s="30"/>
      <c r="G103" s="30"/>
    </row>
    <row r="104" spans="1:7" ht="16.5" customHeight="1" x14ac:dyDescent="0.25">
      <c r="A104" s="30"/>
      <c r="B104" s="30"/>
      <c r="C104" s="30"/>
      <c r="D104" s="30"/>
      <c r="E104" s="30"/>
      <c r="F104" s="30"/>
      <c r="G104" s="30"/>
    </row>
    <row r="105" spans="1:7" ht="15.75" x14ac:dyDescent="0.25">
      <c r="A105" s="30"/>
      <c r="B105" s="30"/>
      <c r="C105" s="30"/>
      <c r="D105" s="30"/>
      <c r="E105" s="30"/>
      <c r="F105" s="30"/>
      <c r="G105" s="30"/>
    </row>
    <row r="106" spans="1:7" ht="15.75" x14ac:dyDescent="0.25">
      <c r="A106" s="30"/>
      <c r="B106" s="30"/>
      <c r="C106" s="30"/>
      <c r="D106" s="30"/>
      <c r="E106" s="30"/>
      <c r="F106" s="30"/>
      <c r="G106" s="30"/>
    </row>
    <row r="107" spans="1:7" ht="15.75" x14ac:dyDescent="0.25">
      <c r="A107" s="30"/>
      <c r="B107" s="30"/>
      <c r="C107" s="30"/>
      <c r="D107" s="30"/>
      <c r="E107" s="30"/>
      <c r="F107" s="30"/>
      <c r="G107" s="30"/>
    </row>
    <row r="108" spans="1:7" ht="15" customHeight="1" x14ac:dyDescent="0.25">
      <c r="A108" s="30"/>
      <c r="B108" s="30"/>
      <c r="C108" s="30"/>
      <c r="D108" s="30"/>
      <c r="E108" s="30"/>
      <c r="F108" s="30"/>
      <c r="G108" s="30"/>
    </row>
    <row r="109" spans="1:7" ht="15.75" x14ac:dyDescent="0.25">
      <c r="A109" s="30"/>
      <c r="B109" s="30"/>
      <c r="C109" s="30"/>
      <c r="D109" s="30"/>
      <c r="E109" s="30"/>
      <c r="F109" s="30"/>
      <c r="G109" s="30"/>
    </row>
    <row r="110" spans="1:7" ht="15.75" x14ac:dyDescent="0.25">
      <c r="A110" s="30"/>
      <c r="B110" s="30"/>
      <c r="C110" s="30"/>
      <c r="D110" s="30"/>
      <c r="E110" s="30"/>
      <c r="F110" s="30"/>
      <c r="G110" s="30"/>
    </row>
    <row r="111" spans="1:7" ht="15.75" x14ac:dyDescent="0.25">
      <c r="A111" s="30"/>
      <c r="B111" s="30"/>
      <c r="C111" s="30"/>
      <c r="D111" s="30"/>
      <c r="E111" s="30"/>
      <c r="F111" s="30"/>
      <c r="G111" s="30"/>
    </row>
    <row r="112" spans="1:7" ht="15.75" x14ac:dyDescent="0.25">
      <c r="A112" s="30"/>
      <c r="B112" s="30"/>
      <c r="C112" s="30"/>
      <c r="D112" s="30"/>
      <c r="E112" s="30"/>
      <c r="F112" s="30"/>
      <c r="G112" s="30"/>
    </row>
    <row r="113" spans="1:7" ht="16.5" customHeight="1" x14ac:dyDescent="0.25">
      <c r="A113" s="30"/>
      <c r="B113" s="30"/>
      <c r="C113" s="30"/>
      <c r="D113" s="30"/>
      <c r="E113" s="30"/>
      <c r="F113" s="30"/>
      <c r="G113" s="30"/>
    </row>
    <row r="114" spans="1:7" ht="15.75" x14ac:dyDescent="0.25">
      <c r="A114" s="30"/>
      <c r="B114" s="30"/>
      <c r="C114" s="30"/>
      <c r="D114" s="30"/>
      <c r="E114" s="30"/>
      <c r="F114" s="30"/>
      <c r="G114" s="30"/>
    </row>
    <row r="115" spans="1:7" ht="15.75" x14ac:dyDescent="0.25">
      <c r="A115" s="30"/>
      <c r="B115" s="30"/>
      <c r="C115" s="30"/>
      <c r="D115" s="30"/>
      <c r="E115" s="30"/>
      <c r="F115" s="30"/>
      <c r="G115" s="30"/>
    </row>
    <row r="116" spans="1:7" ht="15.75" x14ac:dyDescent="0.25">
      <c r="A116" s="30"/>
      <c r="B116" s="30"/>
      <c r="C116" s="30"/>
      <c r="D116" s="30"/>
      <c r="E116" s="30"/>
      <c r="F116" s="30"/>
      <c r="G116" s="30"/>
    </row>
    <row r="117" spans="1:7" ht="15.75" x14ac:dyDescent="0.25">
      <c r="A117" s="30"/>
      <c r="B117" s="30"/>
      <c r="C117" s="30"/>
      <c r="D117" s="30"/>
      <c r="E117" s="30"/>
      <c r="F117" s="30"/>
      <c r="G117" s="30"/>
    </row>
    <row r="118" spans="1:7" ht="16.5" customHeight="1" x14ac:dyDescent="0.25">
      <c r="A118" s="30"/>
      <c r="B118" s="30"/>
      <c r="C118" s="30"/>
      <c r="D118" s="30"/>
      <c r="E118" s="30"/>
      <c r="F118" s="30"/>
      <c r="G118" s="30"/>
    </row>
    <row r="119" spans="1:7" ht="15.75" x14ac:dyDescent="0.25">
      <c r="A119" s="30"/>
      <c r="B119" s="30"/>
      <c r="C119" s="30"/>
      <c r="D119" s="30"/>
      <c r="E119" s="30"/>
      <c r="F119" s="30"/>
      <c r="G119" s="30"/>
    </row>
    <row r="120" spans="1:7" ht="15.75" x14ac:dyDescent="0.25">
      <c r="A120" s="30"/>
      <c r="B120" s="30"/>
      <c r="C120" s="30"/>
      <c r="D120" s="30"/>
      <c r="E120" s="30"/>
      <c r="F120" s="30"/>
      <c r="G120" s="30"/>
    </row>
    <row r="121" spans="1:7" ht="15.75" x14ac:dyDescent="0.25">
      <c r="A121" s="30"/>
      <c r="B121" s="30"/>
      <c r="C121" s="30"/>
      <c r="D121" s="30"/>
      <c r="E121" s="30"/>
      <c r="F121" s="30"/>
      <c r="G121" s="30"/>
    </row>
    <row r="122" spans="1:7" ht="16.5" customHeight="1" x14ac:dyDescent="0.25">
      <c r="A122" s="30"/>
      <c r="B122" s="30"/>
      <c r="C122" s="30"/>
      <c r="D122" s="30"/>
      <c r="E122" s="30"/>
      <c r="F122" s="30"/>
      <c r="G122" s="30"/>
    </row>
    <row r="123" spans="1:7" ht="15.75" x14ac:dyDescent="0.25">
      <c r="A123" s="30"/>
      <c r="B123" s="30"/>
      <c r="C123" s="30"/>
      <c r="D123" s="30"/>
      <c r="E123" s="30"/>
      <c r="F123" s="30"/>
      <c r="G123" s="30"/>
    </row>
    <row r="124" spans="1:7" ht="15.75" x14ac:dyDescent="0.25">
      <c r="A124" s="30"/>
      <c r="B124" s="30"/>
      <c r="C124" s="30"/>
      <c r="D124" s="30"/>
      <c r="E124" s="30"/>
      <c r="F124" s="30"/>
      <c r="G124" s="30"/>
    </row>
    <row r="125" spans="1:7" ht="15.75" x14ac:dyDescent="0.25">
      <c r="A125" s="30"/>
      <c r="B125" s="30"/>
      <c r="C125" s="30"/>
      <c r="D125" s="30"/>
      <c r="E125" s="30"/>
      <c r="F125" s="30"/>
      <c r="G125" s="30"/>
    </row>
    <row r="126" spans="1:7" ht="15.75" x14ac:dyDescent="0.25">
      <c r="A126" s="30"/>
      <c r="B126" s="30"/>
      <c r="C126" s="30"/>
      <c r="D126" s="30"/>
      <c r="E126" s="30"/>
      <c r="F126" s="30"/>
      <c r="G126" s="30"/>
    </row>
    <row r="127" spans="1:7" ht="15.75" x14ac:dyDescent="0.25">
      <c r="A127" s="30"/>
      <c r="B127" s="30"/>
      <c r="C127" s="30"/>
      <c r="D127" s="30"/>
      <c r="E127" s="30"/>
      <c r="F127" s="30"/>
      <c r="G127" s="30"/>
    </row>
    <row r="128" spans="1:7" ht="15.75" x14ac:dyDescent="0.25">
      <c r="A128" s="30"/>
      <c r="B128" s="30"/>
      <c r="C128" s="30"/>
      <c r="D128" s="30"/>
      <c r="E128" s="30"/>
      <c r="F128" s="30"/>
      <c r="G128" s="30"/>
    </row>
    <row r="129" spans="1:7" ht="15.75" x14ac:dyDescent="0.25">
      <c r="A129" s="30"/>
      <c r="B129" s="30"/>
      <c r="C129" s="30"/>
      <c r="D129" s="30"/>
      <c r="E129" s="30"/>
      <c r="F129" s="30"/>
      <c r="G129" s="30"/>
    </row>
    <row r="130" spans="1:7" ht="15.75" x14ac:dyDescent="0.25">
      <c r="A130" s="30"/>
      <c r="B130" s="30"/>
      <c r="C130" s="30"/>
      <c r="D130" s="30"/>
      <c r="E130" s="30"/>
      <c r="F130" s="30"/>
      <c r="G130" s="30"/>
    </row>
    <row r="131" spans="1:7" ht="15.75" x14ac:dyDescent="0.25">
      <c r="A131" s="30"/>
      <c r="B131" s="30"/>
      <c r="C131" s="30"/>
      <c r="D131" s="30"/>
      <c r="E131" s="30"/>
      <c r="F131" s="30"/>
      <c r="G131" s="30"/>
    </row>
    <row r="132" spans="1:7" ht="15.75" x14ac:dyDescent="0.25">
      <c r="A132" s="30"/>
      <c r="B132" s="30"/>
      <c r="C132" s="30"/>
      <c r="D132" s="30"/>
      <c r="E132" s="30"/>
      <c r="F132" s="30"/>
      <c r="G132" s="30"/>
    </row>
    <row r="133" spans="1:7" ht="15.75" x14ac:dyDescent="0.25">
      <c r="A133" s="30"/>
      <c r="B133" s="30"/>
      <c r="C133" s="30"/>
      <c r="D133" s="30"/>
      <c r="E133" s="30"/>
      <c r="F133" s="30"/>
      <c r="G133" s="30"/>
    </row>
    <row r="134" spans="1:7" ht="15.75" x14ac:dyDescent="0.25">
      <c r="A134" s="30"/>
      <c r="B134" s="30"/>
      <c r="C134" s="30"/>
      <c r="D134" s="30"/>
      <c r="E134" s="30"/>
      <c r="F134" s="30"/>
      <c r="G134" s="30"/>
    </row>
    <row r="135" spans="1:7" ht="15.75" x14ac:dyDescent="0.25">
      <c r="A135" s="30"/>
      <c r="B135" s="30"/>
      <c r="C135" s="30"/>
      <c r="D135" s="30"/>
      <c r="E135" s="30"/>
      <c r="F135" s="30"/>
      <c r="G135" s="30"/>
    </row>
    <row r="136" spans="1:7" ht="15.75" x14ac:dyDescent="0.25">
      <c r="A136" s="30"/>
      <c r="B136" s="30"/>
      <c r="C136" s="30"/>
      <c r="D136" s="30"/>
      <c r="E136" s="30"/>
      <c r="F136" s="30"/>
      <c r="G136" s="30"/>
    </row>
    <row r="137" spans="1:7" ht="15.75" x14ac:dyDescent="0.25">
      <c r="A137" s="30"/>
      <c r="B137" s="30"/>
      <c r="C137" s="30"/>
      <c r="D137" s="30"/>
      <c r="E137" s="30"/>
      <c r="F137" s="30"/>
      <c r="G137" s="30"/>
    </row>
    <row r="138" spans="1:7" ht="15.75" x14ac:dyDescent="0.25">
      <c r="A138" s="30"/>
      <c r="B138" s="30"/>
      <c r="C138" s="30"/>
      <c r="D138" s="30"/>
      <c r="E138" s="30"/>
      <c r="F138" s="30"/>
      <c r="G138" s="30"/>
    </row>
    <row r="139" spans="1:7" ht="15.75" x14ac:dyDescent="0.25">
      <c r="A139" s="30"/>
      <c r="B139" s="30"/>
      <c r="C139" s="30"/>
      <c r="D139" s="30"/>
      <c r="E139" s="30"/>
      <c r="F139" s="30"/>
      <c r="G139" s="30"/>
    </row>
    <row r="140" spans="1:7" ht="15.75" x14ac:dyDescent="0.25">
      <c r="A140" s="30"/>
      <c r="B140" s="30"/>
      <c r="C140" s="30"/>
      <c r="D140" s="30"/>
      <c r="E140" s="30"/>
      <c r="F140" s="30"/>
      <c r="G140" s="30"/>
    </row>
    <row r="141" spans="1:7" ht="15.75" x14ac:dyDescent="0.25">
      <c r="A141" s="30"/>
      <c r="B141" s="30"/>
      <c r="C141" s="30"/>
      <c r="D141" s="30"/>
      <c r="E141" s="30"/>
      <c r="F141" s="30"/>
      <c r="G141" s="30"/>
    </row>
    <row r="142" spans="1:7" ht="15.75" x14ac:dyDescent="0.25">
      <c r="A142" s="30"/>
      <c r="B142" s="30"/>
      <c r="C142" s="30"/>
      <c r="D142" s="30"/>
      <c r="E142" s="30"/>
      <c r="F142" s="30"/>
      <c r="G142" s="30"/>
    </row>
    <row r="143" spans="1:7" ht="15.75" x14ac:dyDescent="0.25">
      <c r="A143" s="30"/>
      <c r="B143" s="30"/>
      <c r="C143" s="30"/>
      <c r="D143" s="30"/>
      <c r="E143" s="30"/>
      <c r="F143" s="30"/>
      <c r="G143" s="30"/>
    </row>
    <row r="144" spans="1:7" ht="15.75" x14ac:dyDescent="0.25">
      <c r="A144" s="30"/>
      <c r="B144" s="30"/>
      <c r="C144" s="30"/>
      <c r="D144" s="30"/>
      <c r="E144" s="30"/>
      <c r="F144" s="30"/>
      <c r="G144" s="30"/>
    </row>
    <row r="145" spans="1:7" ht="15.75" x14ac:dyDescent="0.25">
      <c r="A145" s="30"/>
      <c r="B145" s="30"/>
      <c r="C145" s="30"/>
      <c r="D145" s="30"/>
      <c r="E145" s="30"/>
      <c r="F145" s="30"/>
      <c r="G145" s="30"/>
    </row>
    <row r="146" spans="1:7" ht="15.75" x14ac:dyDescent="0.25">
      <c r="A146" s="30"/>
      <c r="B146" s="30"/>
      <c r="C146" s="30"/>
      <c r="D146" s="30"/>
      <c r="E146" s="30"/>
      <c r="F146" s="30"/>
      <c r="G146" s="30"/>
    </row>
    <row r="147" spans="1:7" ht="15.75" x14ac:dyDescent="0.25">
      <c r="A147" s="30"/>
      <c r="B147" s="30"/>
      <c r="C147" s="30"/>
      <c r="D147" s="30"/>
      <c r="E147" s="30"/>
      <c r="F147" s="30"/>
      <c r="G147" s="30"/>
    </row>
    <row r="148" spans="1:7" ht="15.75" x14ac:dyDescent="0.25">
      <c r="A148" s="30"/>
      <c r="B148" s="30"/>
      <c r="C148" s="30"/>
      <c r="D148" s="30"/>
      <c r="E148" s="30"/>
      <c r="F148" s="30"/>
      <c r="G148" s="30"/>
    </row>
    <row r="149" spans="1:7" ht="15.75" x14ac:dyDescent="0.25">
      <c r="A149" s="30"/>
      <c r="B149" s="30"/>
      <c r="C149" s="30"/>
      <c r="D149" s="30"/>
      <c r="E149" s="30"/>
      <c r="F149" s="30"/>
      <c r="G149" s="30"/>
    </row>
    <row r="150" spans="1:7" ht="15.75" x14ac:dyDescent="0.25">
      <c r="A150" s="30"/>
      <c r="B150" s="30"/>
      <c r="C150" s="30"/>
      <c r="D150" s="30"/>
      <c r="E150" s="30"/>
      <c r="F150" s="30"/>
      <c r="G150" s="30"/>
    </row>
    <row r="151" spans="1:7" ht="15.75" x14ac:dyDescent="0.25">
      <c r="A151" s="30"/>
      <c r="B151" s="30"/>
      <c r="C151" s="30"/>
      <c r="D151" s="30"/>
      <c r="E151" s="30"/>
      <c r="F151" s="30"/>
      <c r="G151" s="30"/>
    </row>
    <row r="152" spans="1:7" ht="15.75" x14ac:dyDescent="0.25">
      <c r="A152" s="30"/>
      <c r="B152" s="30"/>
      <c r="C152" s="30"/>
      <c r="D152" s="30"/>
      <c r="E152" s="30"/>
      <c r="F152" s="30"/>
      <c r="G152" s="30"/>
    </row>
    <row r="153" spans="1:7" ht="15.75" x14ac:dyDescent="0.25">
      <c r="A153" s="30"/>
      <c r="B153" s="30"/>
      <c r="C153" s="30"/>
      <c r="D153" s="30"/>
      <c r="E153" s="30"/>
      <c r="F153" s="30"/>
      <c r="G153" s="30"/>
    </row>
    <row r="154" spans="1:7" ht="15.75" x14ac:dyDescent="0.25">
      <c r="A154" s="30"/>
      <c r="B154" s="30"/>
      <c r="C154" s="30"/>
      <c r="D154" s="30"/>
      <c r="E154" s="30"/>
      <c r="F154" s="30"/>
      <c r="G154" s="30"/>
    </row>
    <row r="155" spans="1:7" ht="15.75" x14ac:dyDescent="0.25">
      <c r="A155" s="30"/>
      <c r="B155" s="30"/>
      <c r="C155" s="30"/>
      <c r="D155" s="30"/>
      <c r="E155" s="30"/>
      <c r="F155" s="30"/>
      <c r="G155" s="30"/>
    </row>
    <row r="156" spans="1:7" ht="15.75" x14ac:dyDescent="0.25">
      <c r="A156" s="30"/>
      <c r="B156" s="30"/>
      <c r="C156" s="30"/>
      <c r="D156" s="30"/>
      <c r="E156" s="30"/>
      <c r="F156" s="30"/>
      <c r="G156" s="30"/>
    </row>
    <row r="157" spans="1:7" ht="15.75" x14ac:dyDescent="0.25">
      <c r="A157" s="30"/>
      <c r="B157" s="30"/>
      <c r="C157" s="30"/>
      <c r="D157" s="30"/>
      <c r="E157" s="30"/>
      <c r="F157" s="30"/>
      <c r="G157" s="30"/>
    </row>
    <row r="158" spans="1:7" ht="15.75" x14ac:dyDescent="0.25">
      <c r="A158" s="30"/>
      <c r="B158" s="30"/>
      <c r="C158" s="30"/>
      <c r="D158" s="30"/>
      <c r="E158" s="30"/>
      <c r="F158" s="30"/>
      <c r="G158" s="30"/>
    </row>
    <row r="159" spans="1:7" ht="15.75" x14ac:dyDescent="0.25">
      <c r="A159" s="30"/>
      <c r="B159" s="30"/>
      <c r="C159" s="30"/>
      <c r="D159" s="30"/>
      <c r="E159" s="30"/>
      <c r="F159" s="30"/>
      <c r="G159" s="30"/>
    </row>
    <row r="160" spans="1:7" ht="15.75" x14ac:dyDescent="0.25">
      <c r="A160" s="30"/>
      <c r="B160" s="30"/>
      <c r="C160" s="30"/>
      <c r="D160" s="30"/>
      <c r="E160" s="30"/>
      <c r="F160" s="30"/>
      <c r="G160" s="30"/>
    </row>
    <row r="161" spans="1:7" ht="15.75" x14ac:dyDescent="0.25">
      <c r="A161" s="30"/>
      <c r="B161" s="30"/>
      <c r="C161" s="30"/>
      <c r="D161" s="30"/>
      <c r="E161" s="30"/>
      <c r="F161" s="30"/>
      <c r="G161" s="30"/>
    </row>
    <row r="162" spans="1:7" ht="15.75" x14ac:dyDescent="0.25">
      <c r="A162" s="30"/>
      <c r="B162" s="30"/>
      <c r="C162" s="30"/>
      <c r="D162" s="30"/>
      <c r="E162" s="30"/>
      <c r="F162" s="30"/>
      <c r="G162" s="30"/>
    </row>
    <row r="163" spans="1:7" ht="15.75" x14ac:dyDescent="0.25">
      <c r="A163" s="30"/>
      <c r="B163" s="30"/>
      <c r="C163" s="30"/>
      <c r="D163" s="30"/>
      <c r="E163" s="30"/>
      <c r="F163" s="30"/>
      <c r="G163" s="30"/>
    </row>
    <row r="164" spans="1:7" ht="15.75" x14ac:dyDescent="0.25">
      <c r="A164" s="30"/>
      <c r="B164" s="30"/>
      <c r="C164" s="30"/>
      <c r="D164" s="30"/>
      <c r="E164" s="30"/>
      <c r="F164" s="30"/>
      <c r="G164" s="30"/>
    </row>
    <row r="165" spans="1:7" ht="15.75" x14ac:dyDescent="0.25">
      <c r="A165" s="30"/>
      <c r="B165" s="30"/>
      <c r="C165" s="30"/>
      <c r="D165" s="30"/>
      <c r="E165" s="30"/>
      <c r="F165" s="30"/>
      <c r="G165" s="30"/>
    </row>
    <row r="166" spans="1:7" ht="15.75" x14ac:dyDescent="0.25">
      <c r="A166" s="30"/>
      <c r="B166" s="30"/>
      <c r="C166" s="30"/>
      <c r="D166" s="30"/>
      <c r="E166" s="30"/>
      <c r="F166" s="30"/>
      <c r="G166" s="30"/>
    </row>
    <row r="167" spans="1:7" ht="15.75" x14ac:dyDescent="0.25">
      <c r="A167" s="30"/>
      <c r="B167" s="30"/>
      <c r="C167" s="30"/>
      <c r="D167" s="30"/>
      <c r="E167" s="30"/>
      <c r="F167" s="30"/>
      <c r="G167" s="30"/>
    </row>
    <row r="168" spans="1:7" ht="15.75" x14ac:dyDescent="0.25">
      <c r="A168" s="30"/>
      <c r="B168" s="30"/>
      <c r="C168" s="30"/>
      <c r="D168" s="30"/>
      <c r="E168" s="30"/>
      <c r="F168" s="30"/>
      <c r="G168" s="30"/>
    </row>
    <row r="169" spans="1:7" ht="15.75" x14ac:dyDescent="0.25">
      <c r="A169" s="30"/>
      <c r="B169" s="30"/>
      <c r="C169" s="30"/>
      <c r="D169" s="30"/>
      <c r="E169" s="30"/>
      <c r="F169" s="30"/>
      <c r="G169" s="30"/>
    </row>
    <row r="170" spans="1:7" ht="15.75" x14ac:dyDescent="0.25">
      <c r="A170" s="30"/>
      <c r="B170" s="30"/>
      <c r="C170" s="30"/>
      <c r="D170" s="30"/>
      <c r="E170" s="30"/>
      <c r="F170" s="30"/>
      <c r="G170" s="30"/>
    </row>
    <row r="171" spans="1:7" ht="15.75" x14ac:dyDescent="0.25">
      <c r="A171" s="30"/>
      <c r="B171" s="30"/>
      <c r="C171" s="30"/>
      <c r="D171" s="30"/>
      <c r="E171" s="30"/>
      <c r="F171" s="30"/>
      <c r="G171" s="30"/>
    </row>
    <row r="172" spans="1:7" ht="15.75" x14ac:dyDescent="0.25">
      <c r="A172" s="30"/>
      <c r="B172" s="30"/>
      <c r="C172" s="30"/>
      <c r="D172" s="30"/>
      <c r="E172" s="30"/>
      <c r="F172" s="30"/>
      <c r="G172" s="30"/>
    </row>
    <row r="173" spans="1:7" ht="15.75" x14ac:dyDescent="0.25">
      <c r="A173" s="30"/>
      <c r="B173" s="30"/>
      <c r="C173" s="30"/>
      <c r="D173" s="30"/>
      <c r="E173" s="30"/>
      <c r="F173" s="30"/>
      <c r="G173" s="30"/>
    </row>
    <row r="174" spans="1:7" ht="15.75" x14ac:dyDescent="0.25">
      <c r="A174" s="30"/>
      <c r="B174" s="30"/>
      <c r="C174" s="30"/>
      <c r="D174" s="30"/>
      <c r="E174" s="30"/>
      <c r="F174" s="30"/>
      <c r="G174" s="30"/>
    </row>
    <row r="175" spans="1:7" ht="15.75" x14ac:dyDescent="0.25">
      <c r="A175" s="30"/>
      <c r="B175" s="30"/>
      <c r="C175" s="30"/>
      <c r="D175" s="30"/>
      <c r="E175" s="30"/>
      <c r="F175" s="30"/>
      <c r="G175" s="30"/>
    </row>
    <row r="176" spans="1:7" ht="15.75" x14ac:dyDescent="0.25">
      <c r="A176" s="30"/>
      <c r="B176" s="30"/>
      <c r="C176" s="30"/>
      <c r="D176" s="30"/>
      <c r="E176" s="30"/>
      <c r="F176" s="30"/>
      <c r="G176" s="30"/>
    </row>
    <row r="177" spans="1:7" ht="15.75" x14ac:dyDescent="0.25">
      <c r="A177" s="30"/>
      <c r="B177" s="30"/>
      <c r="C177" s="30"/>
      <c r="D177" s="30"/>
      <c r="E177" s="30"/>
      <c r="F177" s="30"/>
      <c r="G177" s="30"/>
    </row>
    <row r="178" spans="1:7" ht="15.75" x14ac:dyDescent="0.25">
      <c r="A178" s="30"/>
      <c r="B178" s="30"/>
      <c r="C178" s="30"/>
      <c r="D178" s="30"/>
      <c r="E178" s="30"/>
      <c r="F178" s="30"/>
      <c r="G178" s="30"/>
    </row>
    <row r="179" spans="1:7" ht="15.75" x14ac:dyDescent="0.25">
      <c r="A179" s="30"/>
      <c r="B179" s="30"/>
      <c r="C179" s="30"/>
      <c r="D179" s="30"/>
      <c r="E179" s="30"/>
      <c r="F179" s="30"/>
      <c r="G179" s="30"/>
    </row>
    <row r="180" spans="1:7" ht="15.75" x14ac:dyDescent="0.25">
      <c r="A180" s="30"/>
      <c r="B180" s="30"/>
      <c r="C180" s="30"/>
      <c r="D180" s="30"/>
      <c r="E180" s="30"/>
      <c r="F180" s="30"/>
      <c r="G180" s="30"/>
    </row>
    <row r="181" spans="1:7" ht="15.75" x14ac:dyDescent="0.25">
      <c r="A181" s="30"/>
      <c r="B181" s="30"/>
      <c r="C181" s="30"/>
      <c r="D181" s="30"/>
      <c r="E181" s="30"/>
      <c r="F181" s="30"/>
      <c r="G181" s="30"/>
    </row>
    <row r="182" spans="1:7" ht="15.75" x14ac:dyDescent="0.25">
      <c r="A182" s="30"/>
      <c r="B182" s="30"/>
      <c r="C182" s="30"/>
      <c r="D182" s="30"/>
      <c r="E182" s="30"/>
      <c r="F182" s="30"/>
      <c r="G182" s="30"/>
    </row>
    <row r="183" spans="1:7" ht="15.75" x14ac:dyDescent="0.25">
      <c r="A183" s="30"/>
      <c r="B183" s="30"/>
      <c r="C183" s="30"/>
      <c r="D183" s="30"/>
      <c r="E183" s="30"/>
      <c r="F183" s="30"/>
      <c r="G183" s="30"/>
    </row>
    <row r="184" spans="1:7" ht="15.75" x14ac:dyDescent="0.25">
      <c r="A184" s="30"/>
      <c r="B184" s="30"/>
      <c r="C184" s="30"/>
      <c r="D184" s="30"/>
      <c r="E184" s="30"/>
      <c r="F184" s="30"/>
      <c r="G184" s="30"/>
    </row>
    <row r="185" spans="1:7" ht="15.75" x14ac:dyDescent="0.25">
      <c r="A185" s="30"/>
      <c r="B185" s="30"/>
      <c r="C185" s="30"/>
      <c r="D185" s="30"/>
      <c r="E185" s="30"/>
      <c r="F185" s="30"/>
      <c r="G185" s="30"/>
    </row>
    <row r="186" spans="1:7" ht="15.75" x14ac:dyDescent="0.25">
      <c r="A186" s="30"/>
      <c r="B186" s="30"/>
      <c r="C186" s="30"/>
      <c r="D186" s="30"/>
      <c r="E186" s="30"/>
      <c r="F186" s="30"/>
      <c r="G186" s="30"/>
    </row>
    <row r="187" spans="1:7" ht="15.75" x14ac:dyDescent="0.25">
      <c r="A187" s="30"/>
      <c r="B187" s="30"/>
      <c r="C187" s="30"/>
      <c r="D187" s="30"/>
      <c r="E187" s="30"/>
      <c r="F187" s="30"/>
      <c r="G187" s="30"/>
    </row>
    <row r="188" spans="1:7" ht="15.75" x14ac:dyDescent="0.25">
      <c r="A188" s="30"/>
      <c r="B188" s="30"/>
      <c r="C188" s="30"/>
      <c r="D188" s="30"/>
      <c r="E188" s="30"/>
      <c r="F188" s="30"/>
      <c r="G188" s="30"/>
    </row>
    <row r="189" spans="1:7" ht="15.75" x14ac:dyDescent="0.25">
      <c r="A189" s="30"/>
      <c r="B189" s="30"/>
      <c r="C189" s="30"/>
      <c r="D189" s="30"/>
      <c r="E189" s="30"/>
      <c r="F189" s="30"/>
      <c r="G189" s="30"/>
    </row>
    <row r="190" spans="1:7" ht="15.75" x14ac:dyDescent="0.25">
      <c r="A190" s="30"/>
      <c r="B190" s="30"/>
      <c r="C190" s="30"/>
      <c r="D190" s="30"/>
      <c r="E190" s="30"/>
      <c r="F190" s="30"/>
      <c r="G190" s="30"/>
    </row>
    <row r="191" spans="1:7" ht="15.75" x14ac:dyDescent="0.25">
      <c r="A191" s="30"/>
      <c r="B191" s="30"/>
      <c r="C191" s="30"/>
      <c r="D191" s="30"/>
      <c r="E191" s="30"/>
      <c r="F191" s="30"/>
      <c r="G191" s="30"/>
    </row>
    <row r="192" spans="1:7" ht="15.75" x14ac:dyDescent="0.25">
      <c r="A192" s="30"/>
      <c r="B192" s="30"/>
      <c r="C192" s="30"/>
      <c r="D192" s="30"/>
      <c r="E192" s="30"/>
      <c r="F192" s="30"/>
      <c r="G192" s="30"/>
    </row>
    <row r="193" spans="1:7" ht="15.75" x14ac:dyDescent="0.25">
      <c r="A193" s="30"/>
      <c r="B193" s="30"/>
      <c r="C193" s="30"/>
      <c r="D193" s="30"/>
      <c r="E193" s="30"/>
      <c r="F193" s="30"/>
      <c r="G193" s="30"/>
    </row>
    <row r="194" spans="1:7" ht="15.75" x14ac:dyDescent="0.25">
      <c r="A194" s="30"/>
      <c r="B194" s="30"/>
      <c r="C194" s="30"/>
      <c r="D194" s="30"/>
      <c r="E194" s="30"/>
      <c r="F194" s="30"/>
      <c r="G194" s="30"/>
    </row>
    <row r="195" spans="1:7" ht="15.75" x14ac:dyDescent="0.25">
      <c r="A195" s="30"/>
      <c r="B195" s="30"/>
      <c r="C195" s="30"/>
      <c r="D195" s="30"/>
      <c r="E195" s="30"/>
      <c r="F195" s="30"/>
      <c r="G195" s="30"/>
    </row>
    <row r="196" spans="1:7" ht="15.75" x14ac:dyDescent="0.25">
      <c r="A196" s="30"/>
      <c r="B196" s="30"/>
      <c r="C196" s="30"/>
      <c r="D196" s="30"/>
      <c r="E196" s="30"/>
      <c r="F196" s="30"/>
      <c r="G196" s="30"/>
    </row>
    <row r="197" spans="1:7" ht="15.75" x14ac:dyDescent="0.25">
      <c r="A197" s="30"/>
      <c r="B197" s="30"/>
      <c r="C197" s="30"/>
      <c r="D197" s="30"/>
      <c r="E197" s="30"/>
      <c r="F197" s="30"/>
      <c r="G197" s="30"/>
    </row>
    <row r="198" spans="1:7" ht="15.75" x14ac:dyDescent="0.25">
      <c r="A198" s="30"/>
      <c r="B198" s="30"/>
      <c r="C198" s="30"/>
      <c r="D198" s="30"/>
      <c r="E198" s="30"/>
      <c r="F198" s="30"/>
      <c r="G198" s="30"/>
    </row>
    <row r="199" spans="1:7" ht="15.75" x14ac:dyDescent="0.25">
      <c r="A199" s="30"/>
      <c r="B199" s="30"/>
      <c r="C199" s="30"/>
      <c r="D199" s="30"/>
      <c r="E199" s="30"/>
      <c r="F199" s="30"/>
      <c r="G199" s="30"/>
    </row>
    <row r="200" spans="1:7" ht="15.75" x14ac:dyDescent="0.25">
      <c r="A200" s="30"/>
      <c r="B200" s="30"/>
      <c r="C200" s="30"/>
      <c r="D200" s="30"/>
      <c r="E200" s="30"/>
      <c r="F200" s="30"/>
      <c r="G200" s="30"/>
    </row>
    <row r="201" spans="1:7" ht="15.75" x14ac:dyDescent="0.25">
      <c r="A201" s="30"/>
      <c r="B201" s="30"/>
      <c r="C201" s="30"/>
      <c r="D201" s="30"/>
      <c r="E201" s="30"/>
      <c r="F201" s="30"/>
      <c r="G201" s="30"/>
    </row>
    <row r="202" spans="1:7" ht="15.75" x14ac:dyDescent="0.25">
      <c r="A202" s="30"/>
      <c r="B202" s="30"/>
      <c r="C202" s="30"/>
      <c r="D202" s="30"/>
      <c r="E202" s="30"/>
      <c r="F202" s="30"/>
      <c r="G202" s="30"/>
    </row>
    <row r="203" spans="1:7" ht="15.75" x14ac:dyDescent="0.25">
      <c r="A203" s="30"/>
      <c r="B203" s="30"/>
      <c r="C203" s="30"/>
      <c r="D203" s="30"/>
      <c r="E203" s="30"/>
      <c r="F203" s="30"/>
      <c r="G203" s="30"/>
    </row>
    <row r="204" spans="1:7" ht="15.75" x14ac:dyDescent="0.25">
      <c r="A204" s="30"/>
      <c r="B204" s="30"/>
      <c r="C204" s="30"/>
      <c r="D204" s="30"/>
      <c r="E204" s="30"/>
      <c r="F204" s="30"/>
      <c r="G204" s="30"/>
    </row>
    <row r="205" spans="1:7" ht="15.75" x14ac:dyDescent="0.25">
      <c r="A205" s="30"/>
      <c r="B205" s="30"/>
      <c r="C205" s="30"/>
      <c r="D205" s="30"/>
      <c r="E205" s="30"/>
      <c r="F205" s="30"/>
      <c r="G205" s="30"/>
    </row>
    <row r="206" spans="1:7" ht="15.75" x14ac:dyDescent="0.25">
      <c r="A206" s="30"/>
      <c r="B206" s="30"/>
      <c r="C206" s="30"/>
      <c r="D206" s="30"/>
      <c r="E206" s="30"/>
      <c r="F206" s="30"/>
      <c r="G206" s="30"/>
    </row>
    <row r="207" spans="1:7" ht="15.75" x14ac:dyDescent="0.25">
      <c r="A207" s="30"/>
      <c r="B207" s="30"/>
      <c r="C207" s="30"/>
      <c r="D207" s="30"/>
      <c r="E207" s="30"/>
      <c r="F207" s="30"/>
      <c r="G207" s="30"/>
    </row>
    <row r="208" spans="1:7" ht="15.75" x14ac:dyDescent="0.25">
      <c r="A208" s="30"/>
      <c r="B208" s="30"/>
      <c r="C208" s="30"/>
      <c r="D208" s="30"/>
      <c r="E208" s="30"/>
      <c r="F208" s="30"/>
      <c r="G208" s="30"/>
    </row>
    <row r="209" spans="1:7" ht="15.75" x14ac:dyDescent="0.25">
      <c r="A209" s="30"/>
      <c r="B209" s="30"/>
      <c r="C209" s="30"/>
      <c r="D209" s="30"/>
      <c r="E209" s="30"/>
      <c r="F209" s="30"/>
      <c r="G209" s="30"/>
    </row>
    <row r="210" spans="1:7" ht="15.75" x14ac:dyDescent="0.25">
      <c r="A210" s="30"/>
      <c r="B210" s="30"/>
      <c r="C210" s="30"/>
      <c r="D210" s="30"/>
      <c r="E210" s="30"/>
      <c r="F210" s="30"/>
      <c r="G210" s="30"/>
    </row>
    <row r="211" spans="1:7" ht="15.75" x14ac:dyDescent="0.25">
      <c r="A211" s="30"/>
      <c r="B211" s="30"/>
      <c r="C211" s="30"/>
      <c r="D211" s="30"/>
      <c r="E211" s="30"/>
      <c r="F211" s="30"/>
      <c r="G211" s="30"/>
    </row>
    <row r="212" spans="1:7" ht="15.75" x14ac:dyDescent="0.25">
      <c r="A212" s="30"/>
      <c r="B212" s="30"/>
      <c r="C212" s="30"/>
      <c r="D212" s="30"/>
      <c r="E212" s="30"/>
      <c r="F212" s="30"/>
      <c r="G212" s="30"/>
    </row>
    <row r="213" spans="1:7" ht="15.75" x14ac:dyDescent="0.25">
      <c r="A213" s="30"/>
      <c r="B213" s="30"/>
      <c r="C213" s="30"/>
      <c r="D213" s="30"/>
      <c r="E213" s="30"/>
      <c r="F213" s="30"/>
      <c r="G213" s="30"/>
    </row>
    <row r="214" spans="1:7" ht="15.75" x14ac:dyDescent="0.25">
      <c r="A214" s="30"/>
      <c r="B214" s="30"/>
      <c r="C214" s="30"/>
      <c r="D214" s="30"/>
      <c r="E214" s="30"/>
      <c r="F214" s="30"/>
      <c r="G214" s="30"/>
    </row>
    <row r="215" spans="1:7" ht="15.75" x14ac:dyDescent="0.25">
      <c r="A215" s="30"/>
      <c r="B215" s="30"/>
      <c r="C215" s="30"/>
      <c r="D215" s="30"/>
      <c r="E215" s="30"/>
      <c r="F215" s="30"/>
      <c r="G215" s="30"/>
    </row>
    <row r="216" spans="1:7" ht="15.75" x14ac:dyDescent="0.25">
      <c r="A216" s="30"/>
      <c r="B216" s="30"/>
      <c r="C216" s="30"/>
      <c r="D216" s="30"/>
      <c r="E216" s="30"/>
      <c r="F216" s="30"/>
      <c r="G216" s="30"/>
    </row>
    <row r="217" spans="1:7" ht="15.75" x14ac:dyDescent="0.25">
      <c r="A217" s="30"/>
      <c r="B217" s="30"/>
      <c r="C217" s="30"/>
      <c r="D217" s="30"/>
      <c r="E217" s="30"/>
      <c r="F217" s="30"/>
      <c r="G217" s="30"/>
    </row>
    <row r="218" spans="1:7" ht="15.75" x14ac:dyDescent="0.25">
      <c r="A218" s="30"/>
      <c r="B218" s="30"/>
      <c r="C218" s="30"/>
      <c r="D218" s="30"/>
      <c r="E218" s="30"/>
      <c r="F218" s="30"/>
      <c r="G218" s="30"/>
    </row>
    <row r="219" spans="1:7" ht="15.75" x14ac:dyDescent="0.25">
      <c r="A219" s="30"/>
      <c r="B219" s="30"/>
      <c r="C219" s="30"/>
      <c r="D219" s="30"/>
      <c r="E219" s="30"/>
      <c r="F219" s="30"/>
      <c r="G219" s="30"/>
    </row>
    <row r="220" spans="1:7" ht="15.75" x14ac:dyDescent="0.25">
      <c r="A220" s="30"/>
      <c r="B220" s="30"/>
      <c r="C220" s="30"/>
      <c r="D220" s="30"/>
      <c r="E220" s="30"/>
      <c r="F220" s="30"/>
      <c r="G220" s="30"/>
    </row>
    <row r="221" spans="1:7" ht="15.75" x14ac:dyDescent="0.25">
      <c r="A221" s="30"/>
      <c r="B221" s="30"/>
      <c r="C221" s="30"/>
      <c r="D221" s="30"/>
      <c r="E221" s="30"/>
      <c r="F221" s="30"/>
      <c r="G221" s="30"/>
    </row>
    <row r="222" spans="1:7" ht="15.75" x14ac:dyDescent="0.25">
      <c r="A222" s="30"/>
      <c r="B222" s="30"/>
      <c r="C222" s="30"/>
      <c r="D222" s="30"/>
      <c r="E222" s="30"/>
      <c r="F222" s="30"/>
      <c r="G222" s="30"/>
    </row>
    <row r="223" spans="1:7" ht="15.75" x14ac:dyDescent="0.25">
      <c r="A223" s="30"/>
      <c r="B223" s="30"/>
      <c r="C223" s="30"/>
      <c r="D223" s="30"/>
      <c r="E223" s="30"/>
      <c r="F223" s="30"/>
      <c r="G223" s="30"/>
    </row>
    <row r="224" spans="1:7" ht="15.75" x14ac:dyDescent="0.25">
      <c r="A224" s="30"/>
      <c r="B224" s="30"/>
      <c r="C224" s="30"/>
      <c r="D224" s="30"/>
      <c r="E224" s="30"/>
      <c r="F224" s="30"/>
      <c r="G224" s="30"/>
    </row>
    <row r="225" spans="1:7" ht="15.75" x14ac:dyDescent="0.25">
      <c r="A225" s="30"/>
      <c r="B225" s="30"/>
      <c r="C225" s="30"/>
      <c r="D225" s="30"/>
      <c r="E225" s="30"/>
      <c r="F225" s="30"/>
      <c r="G225" s="30"/>
    </row>
    <row r="226" spans="1:7" ht="15.75" x14ac:dyDescent="0.25">
      <c r="A226" s="30"/>
      <c r="B226" s="30"/>
      <c r="C226" s="30"/>
      <c r="D226" s="30"/>
      <c r="E226" s="30"/>
      <c r="F226" s="30"/>
      <c r="G226" s="30"/>
    </row>
    <row r="227" spans="1:7" ht="15.75" x14ac:dyDescent="0.25">
      <c r="A227" s="30"/>
      <c r="B227" s="30"/>
      <c r="C227" s="30"/>
      <c r="D227" s="30"/>
      <c r="E227" s="30"/>
      <c r="F227" s="30"/>
      <c r="G227" s="30"/>
    </row>
    <row r="228" spans="1:7" ht="15.75" x14ac:dyDescent="0.25">
      <c r="A228" s="30"/>
      <c r="B228" s="30"/>
      <c r="C228" s="30"/>
      <c r="D228" s="30"/>
      <c r="E228" s="30"/>
      <c r="F228" s="30"/>
      <c r="G228" s="30"/>
    </row>
    <row r="229" spans="1:7" ht="15.75" x14ac:dyDescent="0.25">
      <c r="A229" s="30"/>
      <c r="B229" s="30"/>
      <c r="C229" s="30"/>
      <c r="D229" s="30"/>
      <c r="E229" s="30"/>
      <c r="F229" s="30"/>
      <c r="G229" s="30"/>
    </row>
    <row r="230" spans="1:7" ht="15.75" x14ac:dyDescent="0.25">
      <c r="A230" s="30"/>
      <c r="B230" s="30"/>
      <c r="C230" s="30"/>
      <c r="D230" s="30"/>
      <c r="E230" s="30"/>
      <c r="F230" s="30"/>
      <c r="G230" s="30"/>
    </row>
    <row r="231" spans="1:7" ht="15.75" x14ac:dyDescent="0.25">
      <c r="A231" s="30"/>
      <c r="B231" s="30"/>
      <c r="C231" s="30"/>
      <c r="D231" s="30"/>
      <c r="E231" s="30"/>
      <c r="F231" s="30"/>
      <c r="G231" s="30"/>
    </row>
    <row r="232" spans="1:7" ht="15.75" x14ac:dyDescent="0.25">
      <c r="A232" s="30"/>
      <c r="B232" s="30"/>
      <c r="C232" s="30"/>
      <c r="D232" s="30"/>
      <c r="E232" s="30"/>
      <c r="F232" s="30"/>
      <c r="G232" s="30"/>
    </row>
    <row r="233" spans="1:7" ht="15.75" x14ac:dyDescent="0.25">
      <c r="A233" s="30"/>
      <c r="B233" s="30"/>
      <c r="C233" s="30"/>
      <c r="D233" s="30"/>
      <c r="E233" s="30"/>
      <c r="F233" s="30"/>
      <c r="G233" s="30"/>
    </row>
  </sheetData>
  <mergeCells count="1">
    <mergeCell ref="D12:F1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64" workbookViewId="0">
      <selection activeCell="I86" sqref="I86"/>
    </sheetView>
  </sheetViews>
  <sheetFormatPr defaultRowHeight="15" x14ac:dyDescent="0.25"/>
  <cols>
    <col min="1" max="1" width="12.28515625" customWidth="1"/>
    <col min="2" max="2" width="40" customWidth="1"/>
    <col min="3" max="3" width="10.42578125" customWidth="1"/>
    <col min="4" max="4" width="9.5703125" customWidth="1"/>
    <col min="5" max="5" width="9.7109375" customWidth="1"/>
    <col min="6" max="6" width="9.42578125" customWidth="1"/>
    <col min="7" max="7" width="15.140625" customWidth="1"/>
    <col min="8" max="8" width="12" customWidth="1"/>
  </cols>
  <sheetData>
    <row r="1" spans="1:8" ht="18.75" x14ac:dyDescent="0.3">
      <c r="A1" s="13"/>
      <c r="B1" s="13"/>
      <c r="E1" s="13" t="s">
        <v>46</v>
      </c>
      <c r="F1" s="13"/>
    </row>
    <row r="2" spans="1:8" ht="18.75" x14ac:dyDescent="0.3">
      <c r="A2" s="13"/>
      <c r="B2" s="13"/>
      <c r="E2" s="13" t="s">
        <v>104</v>
      </c>
      <c r="F2" s="13"/>
    </row>
    <row r="3" spans="1:8" ht="18.75" x14ac:dyDescent="0.3">
      <c r="A3" s="13"/>
      <c r="B3" s="13"/>
      <c r="E3" s="13" t="s">
        <v>75</v>
      </c>
      <c r="F3" s="13"/>
    </row>
    <row r="4" spans="1:8" ht="18.75" x14ac:dyDescent="0.3">
      <c r="A4" s="13"/>
      <c r="B4" s="10"/>
      <c r="E4" s="13"/>
      <c r="F4" s="13"/>
    </row>
    <row r="5" spans="1:8" ht="18.75" x14ac:dyDescent="0.3">
      <c r="A5" s="13"/>
      <c r="B5" s="10"/>
      <c r="E5" s="13"/>
      <c r="F5" s="13"/>
    </row>
    <row r="6" spans="1:8" ht="18.75" x14ac:dyDescent="0.3">
      <c r="A6" s="13"/>
      <c r="B6" s="13"/>
      <c r="E6" s="13"/>
      <c r="F6" s="13"/>
    </row>
    <row r="7" spans="1:8" ht="20.25" x14ac:dyDescent="0.3">
      <c r="C7" s="9" t="s">
        <v>24</v>
      </c>
      <c r="D7" s="9"/>
      <c r="E7" s="13"/>
      <c r="F7" s="13"/>
    </row>
    <row r="8" spans="1:8" ht="20.25" x14ac:dyDescent="0.3">
      <c r="C8" s="10" t="s">
        <v>48</v>
      </c>
      <c r="D8" s="9"/>
      <c r="E8" s="13"/>
      <c r="F8" s="13"/>
    </row>
    <row r="9" spans="1:8" ht="20.25" x14ac:dyDescent="0.3">
      <c r="C9" s="9" t="s">
        <v>22</v>
      </c>
      <c r="D9" s="9"/>
      <c r="E9" s="13"/>
      <c r="F9" s="13"/>
    </row>
    <row r="10" spans="1:8" ht="18.75" x14ac:dyDescent="0.3">
      <c r="C10" s="10" t="s">
        <v>49</v>
      </c>
      <c r="D10" s="10"/>
      <c r="E10" s="13"/>
      <c r="F10" s="13"/>
    </row>
    <row r="11" spans="1:8" ht="30" x14ac:dyDescent="0.25">
      <c r="A11" s="47" t="s">
        <v>53</v>
      </c>
      <c r="B11" s="50" t="s">
        <v>54</v>
      </c>
      <c r="C11" s="47" t="s">
        <v>55</v>
      </c>
      <c r="D11" s="74" t="s">
        <v>56</v>
      </c>
      <c r="E11" s="74"/>
      <c r="F11" s="74"/>
      <c r="G11" s="51" t="s">
        <v>57</v>
      </c>
      <c r="H11" s="51" t="s">
        <v>58</v>
      </c>
    </row>
    <row r="12" spans="1:8" x14ac:dyDescent="0.25">
      <c r="A12" s="1"/>
      <c r="B12" s="52"/>
      <c r="C12" s="1"/>
      <c r="D12" s="2" t="s">
        <v>59</v>
      </c>
      <c r="E12" s="2" t="s">
        <v>60</v>
      </c>
      <c r="F12" s="2" t="s">
        <v>61</v>
      </c>
      <c r="G12" s="53"/>
    </row>
    <row r="13" spans="1:8" ht="15.75" x14ac:dyDescent="0.25">
      <c r="A13" s="11" t="s">
        <v>23</v>
      </c>
      <c r="B13" s="12"/>
    </row>
    <row r="14" spans="1:8" ht="15.75" x14ac:dyDescent="0.25">
      <c r="A14" s="11"/>
      <c r="B14" s="12"/>
      <c r="E14" t="s">
        <v>37</v>
      </c>
    </row>
    <row r="15" spans="1:8" ht="15.75" x14ac:dyDescent="0.25">
      <c r="B15" s="27"/>
      <c r="C15" s="26"/>
      <c r="D15" s="45"/>
      <c r="E15" s="45"/>
      <c r="F15" s="45"/>
      <c r="G15" s="45"/>
      <c r="H15" s="26"/>
    </row>
    <row r="16" spans="1:8" ht="15.75" x14ac:dyDescent="0.25">
      <c r="A16" s="11" t="s">
        <v>72</v>
      </c>
      <c r="B16" s="3" t="s">
        <v>1</v>
      </c>
      <c r="C16" s="58" t="s">
        <v>27</v>
      </c>
      <c r="D16" s="3" t="s">
        <v>3</v>
      </c>
      <c r="E16" s="3" t="s">
        <v>4</v>
      </c>
      <c r="F16" s="58" t="s">
        <v>5</v>
      </c>
      <c r="G16" s="3" t="s">
        <v>6</v>
      </c>
      <c r="H16" s="58" t="s">
        <v>0</v>
      </c>
    </row>
    <row r="17" spans="1:9" ht="15.75" x14ac:dyDescent="0.25">
      <c r="A17" s="55" t="s">
        <v>73</v>
      </c>
      <c r="B17" s="36" t="s">
        <v>40</v>
      </c>
      <c r="C17" s="16">
        <v>250</v>
      </c>
      <c r="D17" s="16">
        <v>4.3899999999999997</v>
      </c>
      <c r="E17" s="16">
        <v>4.21</v>
      </c>
      <c r="F17" s="16">
        <v>13.22</v>
      </c>
      <c r="G17" s="16">
        <v>118.6</v>
      </c>
      <c r="H17" s="16">
        <v>102</v>
      </c>
    </row>
    <row r="18" spans="1:9" ht="15.75" x14ac:dyDescent="0.25">
      <c r="A18" s="55"/>
      <c r="B18" s="72" t="s">
        <v>98</v>
      </c>
      <c r="C18" s="20" t="s">
        <v>99</v>
      </c>
      <c r="D18" s="20">
        <v>8.8699999999999992</v>
      </c>
      <c r="E18" s="20">
        <v>9.83</v>
      </c>
      <c r="F18" s="20">
        <v>11.71</v>
      </c>
      <c r="G18" s="20">
        <v>171</v>
      </c>
      <c r="H18" s="20">
        <v>286</v>
      </c>
    </row>
    <row r="19" spans="1:9" ht="15.75" x14ac:dyDescent="0.25">
      <c r="B19" s="16" t="s">
        <v>51</v>
      </c>
      <c r="C19" s="16">
        <v>150</v>
      </c>
      <c r="D19" s="16">
        <v>5.46</v>
      </c>
      <c r="E19" s="16">
        <v>5.79</v>
      </c>
      <c r="F19" s="16">
        <v>30.46</v>
      </c>
      <c r="G19" s="16">
        <v>145.72</v>
      </c>
      <c r="H19" s="16">
        <v>309</v>
      </c>
    </row>
    <row r="20" spans="1:9" ht="15.75" x14ac:dyDescent="0.25">
      <c r="B20" s="16" t="s">
        <v>8</v>
      </c>
      <c r="C20" s="16" t="s">
        <v>9</v>
      </c>
      <c r="D20" s="16">
        <v>7.0000000000000007E-2</v>
      </c>
      <c r="E20" s="16">
        <v>0.02</v>
      </c>
      <c r="F20" s="16">
        <v>15</v>
      </c>
      <c r="G20" s="16">
        <v>60</v>
      </c>
      <c r="H20" s="16">
        <v>376</v>
      </c>
    </row>
    <row r="21" spans="1:9" ht="15.75" x14ac:dyDescent="0.25">
      <c r="B21" s="16" t="s">
        <v>10</v>
      </c>
      <c r="C21" s="19" t="s">
        <v>26</v>
      </c>
      <c r="D21" s="16">
        <v>3.54</v>
      </c>
      <c r="E21" s="16">
        <v>0.66</v>
      </c>
      <c r="F21" s="16">
        <v>28.08</v>
      </c>
      <c r="G21" s="16">
        <v>136.19999999999999</v>
      </c>
      <c r="H21" s="16" t="s">
        <v>32</v>
      </c>
      <c r="I21" s="60"/>
    </row>
    <row r="22" spans="1:9" ht="15.75" x14ac:dyDescent="0.25">
      <c r="B22" s="17" t="s">
        <v>11</v>
      </c>
      <c r="C22" s="16"/>
      <c r="D22" s="35">
        <f>SUM(D17:D21)</f>
        <v>22.33</v>
      </c>
      <c r="E22" s="35">
        <f>SUM(E17:E21)</f>
        <v>20.509999999999998</v>
      </c>
      <c r="F22" s="35">
        <f>SUM(F17:F21)</f>
        <v>98.47</v>
      </c>
      <c r="G22" s="35">
        <f>SUM(G17:G21)</f>
        <v>631.52</v>
      </c>
      <c r="H22" s="16"/>
    </row>
    <row r="23" spans="1:9" ht="15.75" x14ac:dyDescent="0.25">
      <c r="A23" s="26"/>
      <c r="B23" s="27"/>
      <c r="C23" s="26"/>
      <c r="D23" s="28"/>
      <c r="E23" s="28"/>
      <c r="F23" s="28"/>
      <c r="G23" s="28"/>
    </row>
    <row r="24" spans="1:9" ht="15.75" x14ac:dyDescent="0.25">
      <c r="A24" s="26"/>
      <c r="B24" s="27"/>
      <c r="C24" s="26"/>
      <c r="D24" s="28"/>
      <c r="E24" s="28"/>
      <c r="F24" s="28"/>
      <c r="G24" s="28"/>
    </row>
    <row r="25" spans="1:9" ht="15.75" x14ac:dyDescent="0.25">
      <c r="A25" s="11" t="s">
        <v>63</v>
      </c>
      <c r="B25" s="3" t="s">
        <v>1</v>
      </c>
      <c r="C25" s="2" t="s">
        <v>27</v>
      </c>
      <c r="D25" s="3" t="s">
        <v>3</v>
      </c>
      <c r="E25" s="3" t="s">
        <v>4</v>
      </c>
      <c r="F25" s="2" t="s">
        <v>5</v>
      </c>
      <c r="G25" s="3" t="s">
        <v>6</v>
      </c>
      <c r="H25" s="2" t="s">
        <v>0</v>
      </c>
    </row>
    <row r="26" spans="1:9" ht="15.75" x14ac:dyDescent="0.25">
      <c r="A26" s="55" t="s">
        <v>73</v>
      </c>
      <c r="B26" s="16" t="s">
        <v>38</v>
      </c>
      <c r="C26" s="16">
        <v>250</v>
      </c>
      <c r="D26" s="16">
        <v>2</v>
      </c>
      <c r="E26" s="16">
        <v>5.09</v>
      </c>
      <c r="F26" s="16">
        <v>11.98</v>
      </c>
      <c r="G26" s="16">
        <v>107.25</v>
      </c>
      <c r="H26" s="16">
        <v>96</v>
      </c>
    </row>
    <row r="27" spans="1:9" ht="15.75" x14ac:dyDescent="0.25">
      <c r="A27" s="26"/>
      <c r="B27" s="46" t="s">
        <v>91</v>
      </c>
      <c r="C27" s="16">
        <v>80</v>
      </c>
      <c r="D27" s="16">
        <v>14.96</v>
      </c>
      <c r="E27" s="16">
        <v>33.090000000000003</v>
      </c>
      <c r="F27" s="16">
        <v>15.3</v>
      </c>
      <c r="G27" s="16">
        <v>422.02</v>
      </c>
      <c r="H27" s="16">
        <v>268</v>
      </c>
    </row>
    <row r="28" spans="1:9" ht="15.75" x14ac:dyDescent="0.25">
      <c r="A28" s="26"/>
      <c r="B28" s="16" t="s">
        <v>90</v>
      </c>
      <c r="C28" s="16">
        <v>150</v>
      </c>
      <c r="D28" s="16">
        <v>2.57</v>
      </c>
      <c r="E28" s="16">
        <v>4.17</v>
      </c>
      <c r="F28" s="16">
        <v>26.57</v>
      </c>
      <c r="G28" s="16">
        <v>154.05000000000001</v>
      </c>
      <c r="H28" s="16">
        <v>303</v>
      </c>
    </row>
    <row r="29" spans="1:9" ht="15.75" x14ac:dyDescent="0.25">
      <c r="A29" s="26"/>
      <c r="B29" s="16" t="s">
        <v>34</v>
      </c>
      <c r="C29" s="16">
        <v>200</v>
      </c>
      <c r="D29" s="16">
        <v>1.77</v>
      </c>
      <c r="E29" s="16">
        <v>0.33</v>
      </c>
      <c r="F29" s="16">
        <v>14.04</v>
      </c>
      <c r="G29" s="16">
        <v>132.80000000000001</v>
      </c>
      <c r="H29" s="16">
        <v>349</v>
      </c>
    </row>
    <row r="30" spans="1:9" ht="15.75" x14ac:dyDescent="0.25">
      <c r="A30" s="26"/>
      <c r="B30" s="16" t="s">
        <v>10</v>
      </c>
      <c r="C30" s="16">
        <v>30</v>
      </c>
      <c r="D30" s="16">
        <v>1.77</v>
      </c>
      <c r="E30" s="16">
        <v>0.33</v>
      </c>
      <c r="F30" s="16">
        <v>14.04</v>
      </c>
      <c r="G30" s="16">
        <v>68.099999999999994</v>
      </c>
      <c r="H30" s="16" t="s">
        <v>32</v>
      </c>
    </row>
    <row r="31" spans="1:9" ht="15.75" x14ac:dyDescent="0.25">
      <c r="A31" s="26"/>
      <c r="B31" s="17" t="s">
        <v>11</v>
      </c>
      <c r="C31" s="16"/>
      <c r="D31" s="35">
        <f>SUM(D26:D30)</f>
        <v>23.07</v>
      </c>
      <c r="E31" s="35">
        <f t="shared" ref="E31:G31" si="0">SUM(E26:E30)</f>
        <v>43.010000000000005</v>
      </c>
      <c r="F31" s="35">
        <f t="shared" si="0"/>
        <v>81.93</v>
      </c>
      <c r="G31" s="35">
        <f t="shared" si="0"/>
        <v>884.21999999999991</v>
      </c>
      <c r="H31" s="16"/>
    </row>
    <row r="32" spans="1:9" ht="15.75" x14ac:dyDescent="0.25">
      <c r="A32" s="26"/>
      <c r="B32" s="27"/>
      <c r="C32" s="26"/>
      <c r="D32" s="28"/>
      <c r="E32" s="28"/>
      <c r="F32" s="28"/>
      <c r="G32" s="28"/>
    </row>
    <row r="33" spans="1:8" ht="15.75" x14ac:dyDescent="0.25">
      <c r="A33" s="26"/>
      <c r="B33" s="27"/>
      <c r="C33" s="26"/>
      <c r="D33" s="28"/>
      <c r="E33" s="28"/>
      <c r="F33" s="28"/>
      <c r="G33" s="28"/>
    </row>
    <row r="34" spans="1:8" ht="15.75" x14ac:dyDescent="0.25">
      <c r="A34" s="11" t="s">
        <v>64</v>
      </c>
      <c r="B34" s="3" t="s">
        <v>1</v>
      </c>
      <c r="C34" s="2" t="s">
        <v>27</v>
      </c>
      <c r="D34" s="3" t="s">
        <v>3</v>
      </c>
      <c r="E34" s="3" t="s">
        <v>4</v>
      </c>
      <c r="F34" s="2" t="s">
        <v>5</v>
      </c>
      <c r="G34" s="3" t="s">
        <v>6</v>
      </c>
      <c r="H34" s="2" t="s">
        <v>0</v>
      </c>
    </row>
    <row r="35" spans="1:8" ht="15.75" x14ac:dyDescent="0.25">
      <c r="A35" s="55" t="s">
        <v>73</v>
      </c>
      <c r="B35" s="46" t="s">
        <v>39</v>
      </c>
      <c r="C35" s="16">
        <v>200</v>
      </c>
      <c r="D35" s="16">
        <v>1.41</v>
      </c>
      <c r="E35" s="16">
        <v>3.96</v>
      </c>
      <c r="F35" s="16">
        <v>6.32</v>
      </c>
      <c r="G35" s="16">
        <v>71.8</v>
      </c>
      <c r="H35" s="16">
        <v>88</v>
      </c>
    </row>
    <row r="36" spans="1:8" ht="15.75" x14ac:dyDescent="0.25">
      <c r="B36" s="48" t="s">
        <v>78</v>
      </c>
      <c r="C36" s="16" t="s">
        <v>84</v>
      </c>
      <c r="D36" s="16">
        <v>12.81</v>
      </c>
      <c r="E36" s="16">
        <v>10.65</v>
      </c>
      <c r="F36" s="16">
        <v>35.200000000000003</v>
      </c>
      <c r="G36" s="16">
        <v>208</v>
      </c>
      <c r="H36" s="16">
        <v>289</v>
      </c>
    </row>
    <row r="37" spans="1:8" ht="15.75" x14ac:dyDescent="0.25">
      <c r="B37" s="16" t="s">
        <v>34</v>
      </c>
      <c r="C37" s="16">
        <v>200</v>
      </c>
      <c r="D37" s="16">
        <v>1.77</v>
      </c>
      <c r="E37" s="16">
        <v>0.33</v>
      </c>
      <c r="F37" s="16">
        <v>14.04</v>
      </c>
      <c r="G37" s="16">
        <v>132.80000000000001</v>
      </c>
      <c r="H37" s="16">
        <v>349</v>
      </c>
    </row>
    <row r="38" spans="1:8" ht="15.75" x14ac:dyDescent="0.25">
      <c r="B38" s="16" t="s">
        <v>10</v>
      </c>
      <c r="C38" s="19" t="s">
        <v>26</v>
      </c>
      <c r="D38" s="16">
        <v>3.54</v>
      </c>
      <c r="E38" s="16">
        <v>0.66</v>
      </c>
      <c r="F38" s="16">
        <v>28.08</v>
      </c>
      <c r="G38" s="16">
        <v>136.19999999999999</v>
      </c>
      <c r="H38" s="16" t="s">
        <v>32</v>
      </c>
    </row>
    <row r="39" spans="1:8" ht="15.75" x14ac:dyDescent="0.25">
      <c r="B39" s="17" t="s">
        <v>11</v>
      </c>
      <c r="C39" s="16"/>
      <c r="D39" s="35">
        <f>SUM(D35:D38)</f>
        <v>19.53</v>
      </c>
      <c r="E39" s="35">
        <f>SUM(E35:E38)</f>
        <v>15.6</v>
      </c>
      <c r="F39" s="35">
        <f>SUM(F35:F38)</f>
        <v>83.64</v>
      </c>
      <c r="G39" s="35">
        <f>SUM(G35:G38)</f>
        <v>548.79999999999995</v>
      </c>
      <c r="H39" s="16"/>
    </row>
    <row r="40" spans="1:8" ht="15.75" x14ac:dyDescent="0.25">
      <c r="A40" s="26"/>
      <c r="B40" s="27"/>
      <c r="C40" s="26"/>
      <c r="D40" s="28"/>
      <c r="E40" s="28"/>
      <c r="F40" s="28"/>
      <c r="G40" s="28"/>
    </row>
    <row r="43" spans="1:8" ht="15.75" x14ac:dyDescent="0.25">
      <c r="B43" s="21"/>
      <c r="D43" s="28"/>
      <c r="E43" s="28"/>
      <c r="F43" s="28"/>
      <c r="G43" s="28"/>
    </row>
    <row r="45" spans="1:8" x14ac:dyDescent="0.25">
      <c r="B45" s="37"/>
      <c r="D45" s="5"/>
      <c r="E45" s="5"/>
      <c r="F45" s="5"/>
      <c r="G45" s="6"/>
    </row>
    <row r="46" spans="1:8" ht="15.75" x14ac:dyDescent="0.25">
      <c r="A46" s="11" t="s">
        <v>25</v>
      </c>
      <c r="B46" s="12"/>
    </row>
    <row r="47" spans="1:8" ht="15.75" x14ac:dyDescent="0.25">
      <c r="A47" s="11" t="s">
        <v>65</v>
      </c>
      <c r="B47" s="3" t="s">
        <v>1</v>
      </c>
      <c r="C47" s="2" t="s">
        <v>27</v>
      </c>
      <c r="D47" s="3" t="s">
        <v>3</v>
      </c>
      <c r="E47" s="3" t="s">
        <v>4</v>
      </c>
      <c r="F47" s="2" t="s">
        <v>5</v>
      </c>
      <c r="G47" s="3" t="s">
        <v>6</v>
      </c>
      <c r="H47" s="2" t="s">
        <v>0</v>
      </c>
    </row>
    <row r="48" spans="1:8" ht="15.75" x14ac:dyDescent="0.25">
      <c r="A48" s="55" t="s">
        <v>73</v>
      </c>
      <c r="B48" s="16" t="s">
        <v>41</v>
      </c>
      <c r="C48" s="16">
        <v>250</v>
      </c>
      <c r="D48" s="16">
        <v>1.8</v>
      </c>
      <c r="E48" s="16">
        <v>4.92</v>
      </c>
      <c r="F48" s="16">
        <v>10.93</v>
      </c>
      <c r="G48" s="16">
        <v>103.75</v>
      </c>
      <c r="H48" s="16">
        <v>82</v>
      </c>
    </row>
    <row r="49" spans="1:8" ht="15.75" x14ac:dyDescent="0.25">
      <c r="B49" s="46" t="s">
        <v>85</v>
      </c>
      <c r="C49" s="16" t="s">
        <v>52</v>
      </c>
      <c r="D49" s="16">
        <v>13.26</v>
      </c>
      <c r="E49" s="16">
        <v>11.23</v>
      </c>
      <c r="F49" s="16">
        <v>3.52</v>
      </c>
      <c r="G49" s="16">
        <v>185</v>
      </c>
      <c r="H49" s="23">
        <v>255</v>
      </c>
    </row>
    <row r="50" spans="1:8" ht="15.75" x14ac:dyDescent="0.25">
      <c r="B50" s="16" t="s">
        <v>7</v>
      </c>
      <c r="C50" s="16">
        <v>150</v>
      </c>
      <c r="D50" s="16">
        <v>4.58</v>
      </c>
      <c r="E50" s="16">
        <v>5.01</v>
      </c>
      <c r="F50" s="16">
        <v>20.52</v>
      </c>
      <c r="G50" s="16">
        <v>145.5</v>
      </c>
      <c r="H50" s="16">
        <v>303</v>
      </c>
    </row>
    <row r="51" spans="1:8" ht="15.75" x14ac:dyDescent="0.25">
      <c r="B51" s="16" t="s">
        <v>18</v>
      </c>
      <c r="C51" s="16">
        <v>200</v>
      </c>
      <c r="D51" s="16">
        <v>0.16</v>
      </c>
      <c r="E51" s="16">
        <v>0.16</v>
      </c>
      <c r="F51" s="16">
        <v>27.88</v>
      </c>
      <c r="G51" s="16">
        <v>114.6</v>
      </c>
      <c r="H51" s="16">
        <v>342</v>
      </c>
    </row>
    <row r="52" spans="1:8" ht="15.75" x14ac:dyDescent="0.25">
      <c r="B52" s="16" t="s">
        <v>10</v>
      </c>
      <c r="C52" s="19" t="s">
        <v>26</v>
      </c>
      <c r="D52" s="16">
        <v>3.54</v>
      </c>
      <c r="E52" s="16">
        <v>0.66</v>
      </c>
      <c r="F52" s="16">
        <v>28.08</v>
      </c>
      <c r="G52" s="16">
        <v>136.19999999999999</v>
      </c>
      <c r="H52" s="16" t="s">
        <v>32</v>
      </c>
    </row>
    <row r="53" spans="1:8" ht="15.75" x14ac:dyDescent="0.25">
      <c r="B53" s="17" t="s">
        <v>11</v>
      </c>
      <c r="C53" s="15"/>
      <c r="D53" s="35">
        <f>SUM(D48:D52)</f>
        <v>23.34</v>
      </c>
      <c r="E53" s="35">
        <f t="shared" ref="E53:G53" si="1">SUM(E48:E52)</f>
        <v>21.979999999999997</v>
      </c>
      <c r="F53" s="35">
        <f t="shared" si="1"/>
        <v>90.929999999999993</v>
      </c>
      <c r="G53" s="35">
        <f t="shared" si="1"/>
        <v>685.05</v>
      </c>
      <c r="H53" s="15"/>
    </row>
    <row r="54" spans="1:8" x14ac:dyDescent="0.25">
      <c r="A54" s="38"/>
      <c r="B54" s="39"/>
      <c r="C54" s="38"/>
      <c r="D54" s="38"/>
      <c r="E54" s="38"/>
      <c r="F54" s="38"/>
      <c r="G54" s="40"/>
    </row>
    <row r="56" spans="1:8" ht="15.75" x14ac:dyDescent="0.25">
      <c r="A56" s="11" t="s">
        <v>66</v>
      </c>
      <c r="B56" s="3" t="s">
        <v>1</v>
      </c>
      <c r="C56" s="2" t="s">
        <v>27</v>
      </c>
      <c r="D56" s="3" t="s">
        <v>3</v>
      </c>
      <c r="E56" s="3" t="s">
        <v>4</v>
      </c>
      <c r="F56" s="2" t="s">
        <v>5</v>
      </c>
      <c r="G56" s="3" t="s">
        <v>6</v>
      </c>
      <c r="H56" s="2" t="s">
        <v>0</v>
      </c>
    </row>
    <row r="57" spans="1:8" ht="15.75" x14ac:dyDescent="0.25">
      <c r="A57" s="55" t="s">
        <v>73</v>
      </c>
      <c r="B57" s="16" t="s">
        <v>42</v>
      </c>
      <c r="C57" s="19" t="s">
        <v>45</v>
      </c>
      <c r="D57" s="16">
        <v>1.96</v>
      </c>
      <c r="E57" s="16">
        <v>2.71</v>
      </c>
      <c r="F57" s="16">
        <v>12.11</v>
      </c>
      <c r="G57" s="16">
        <v>85.75</v>
      </c>
      <c r="H57" s="16">
        <v>101</v>
      </c>
    </row>
    <row r="58" spans="1:8" ht="15.75" x14ac:dyDescent="0.25">
      <c r="A58" s="55"/>
      <c r="B58" s="16" t="s">
        <v>14</v>
      </c>
      <c r="C58" s="16">
        <v>100</v>
      </c>
      <c r="D58" s="16">
        <v>22.7</v>
      </c>
      <c r="E58" s="16">
        <v>24.92</v>
      </c>
      <c r="F58" s="16">
        <v>9</v>
      </c>
      <c r="G58" s="16">
        <v>342</v>
      </c>
      <c r="H58" s="16">
        <v>226</v>
      </c>
    </row>
    <row r="59" spans="1:8" ht="15.75" x14ac:dyDescent="0.25">
      <c r="B59" s="16" t="s">
        <v>15</v>
      </c>
      <c r="C59" s="16">
        <v>180</v>
      </c>
      <c r="D59" s="57">
        <v>3.6</v>
      </c>
      <c r="E59" s="57">
        <v>5.7</v>
      </c>
      <c r="F59" s="57">
        <v>24.5</v>
      </c>
      <c r="G59" s="57">
        <v>164.8</v>
      </c>
      <c r="H59" s="57">
        <v>312</v>
      </c>
    </row>
    <row r="60" spans="1:8" ht="15.75" x14ac:dyDescent="0.25">
      <c r="B60" s="16" t="s">
        <v>8</v>
      </c>
      <c r="C60" s="16" t="s">
        <v>9</v>
      </c>
      <c r="D60" s="16">
        <v>7.0000000000000007E-2</v>
      </c>
      <c r="E60" s="16">
        <v>0.02</v>
      </c>
      <c r="F60" s="16">
        <v>15</v>
      </c>
      <c r="G60" s="16">
        <v>60</v>
      </c>
      <c r="H60" s="16">
        <v>376</v>
      </c>
    </row>
    <row r="61" spans="1:8" ht="15.75" x14ac:dyDescent="0.25">
      <c r="B61" s="16" t="s">
        <v>10</v>
      </c>
      <c r="C61" s="19" t="s">
        <v>26</v>
      </c>
      <c r="D61" s="16">
        <v>3.54</v>
      </c>
      <c r="E61" s="16">
        <v>0.66</v>
      </c>
      <c r="F61" s="16">
        <v>28.08</v>
      </c>
      <c r="G61" s="16">
        <v>136.19999999999999</v>
      </c>
      <c r="H61" s="16" t="s">
        <v>32</v>
      </c>
    </row>
    <row r="62" spans="1:8" ht="15.75" x14ac:dyDescent="0.25">
      <c r="B62" s="17" t="s">
        <v>11</v>
      </c>
      <c r="C62" s="16"/>
      <c r="D62" s="35">
        <f>SUM(D57:D61)</f>
        <v>31.87</v>
      </c>
      <c r="E62" s="35">
        <f t="shared" ref="E62:G62" si="2">SUM(E57:E61)</f>
        <v>34.010000000000005</v>
      </c>
      <c r="F62" s="35">
        <f t="shared" si="2"/>
        <v>88.69</v>
      </c>
      <c r="G62" s="35">
        <f t="shared" si="2"/>
        <v>788.75</v>
      </c>
      <c r="H62" s="15"/>
    </row>
    <row r="63" spans="1:8" ht="15.75" x14ac:dyDescent="0.25">
      <c r="B63" s="27"/>
      <c r="C63" s="26"/>
      <c r="D63" s="45"/>
      <c r="E63" s="45"/>
      <c r="F63" s="45"/>
      <c r="G63" s="45"/>
      <c r="H63" s="38"/>
    </row>
    <row r="64" spans="1:8" ht="15.75" x14ac:dyDescent="0.25">
      <c r="B64" s="21" t="s">
        <v>20</v>
      </c>
      <c r="D64" s="18" t="e">
        <f>SUM(#REF!+D22+D30+#REF!+D39)</f>
        <v>#REF!</v>
      </c>
      <c r="E64" s="18" t="e">
        <f>SUM(#REF!+E22+E30+#REF!+E39)</f>
        <v>#REF!</v>
      </c>
      <c r="F64" s="18" t="e">
        <f>SUM(#REF!+F22+F30+#REF!+F39)</f>
        <v>#REF!</v>
      </c>
      <c r="G64" s="18" t="e">
        <f>SUM(#REF!+G22+G30+#REF!+G39)</f>
        <v>#REF!</v>
      </c>
    </row>
    <row r="65" spans="1:8" ht="15.75" x14ac:dyDescent="0.25">
      <c r="B65" s="27"/>
      <c r="C65" s="26"/>
      <c r="D65" s="45"/>
      <c r="E65" s="45"/>
      <c r="F65" s="45"/>
      <c r="G65" s="45"/>
      <c r="H65" s="38"/>
    </row>
    <row r="66" spans="1:8" x14ac:dyDescent="0.25">
      <c r="A66" s="38"/>
      <c r="B66" s="39"/>
      <c r="C66" s="38"/>
      <c r="D66" s="38"/>
      <c r="E66" s="38"/>
      <c r="F66" s="38"/>
      <c r="G66" s="40"/>
    </row>
    <row r="67" spans="1:8" ht="15.75" x14ac:dyDescent="0.25">
      <c r="A67" s="11" t="s">
        <v>67</v>
      </c>
      <c r="B67" s="3" t="s">
        <v>1</v>
      </c>
      <c r="C67" s="2" t="s">
        <v>27</v>
      </c>
      <c r="D67" s="3" t="s">
        <v>3</v>
      </c>
      <c r="E67" s="3" t="s">
        <v>4</v>
      </c>
      <c r="F67" s="2" t="s">
        <v>5</v>
      </c>
      <c r="G67" s="3" t="s">
        <v>6</v>
      </c>
      <c r="H67" s="2" t="s">
        <v>0</v>
      </c>
    </row>
    <row r="68" spans="1:8" ht="15.75" x14ac:dyDescent="0.25">
      <c r="A68" s="55" t="s">
        <v>73</v>
      </c>
      <c r="B68" s="16" t="s">
        <v>100</v>
      </c>
      <c r="C68" s="16">
        <v>250</v>
      </c>
      <c r="D68" s="16">
        <v>5.47</v>
      </c>
      <c r="E68" s="16">
        <v>4.75</v>
      </c>
      <c r="F68" s="16">
        <v>18.7</v>
      </c>
      <c r="G68" s="16">
        <v>150</v>
      </c>
      <c r="H68" s="16">
        <v>120</v>
      </c>
    </row>
    <row r="69" spans="1:8" ht="15.75" x14ac:dyDescent="0.25">
      <c r="B69" s="46" t="s">
        <v>101</v>
      </c>
      <c r="C69" s="16">
        <v>145</v>
      </c>
      <c r="D69" s="16">
        <v>16.64</v>
      </c>
      <c r="E69" s="16">
        <v>20.89</v>
      </c>
      <c r="F69" s="16">
        <v>19.8</v>
      </c>
      <c r="G69" s="16">
        <v>325</v>
      </c>
      <c r="H69" s="16">
        <v>284</v>
      </c>
    </row>
    <row r="70" spans="1:8" ht="15.75" x14ac:dyDescent="0.25">
      <c r="B70" s="16" t="s">
        <v>8</v>
      </c>
      <c r="C70" s="16" t="s">
        <v>9</v>
      </c>
      <c r="D70" s="16">
        <v>7.0000000000000007E-2</v>
      </c>
      <c r="E70" s="16">
        <v>0.02</v>
      </c>
      <c r="F70" s="16">
        <v>15</v>
      </c>
      <c r="G70" s="16">
        <v>60</v>
      </c>
      <c r="H70" s="16">
        <v>376</v>
      </c>
    </row>
    <row r="71" spans="1:8" ht="15.75" x14ac:dyDescent="0.25">
      <c r="B71" s="16" t="s">
        <v>10</v>
      </c>
      <c r="C71" s="19" t="s">
        <v>26</v>
      </c>
      <c r="D71" s="16">
        <v>3.54</v>
      </c>
      <c r="E71" s="16">
        <v>0.66</v>
      </c>
      <c r="F71" s="16">
        <v>28.08</v>
      </c>
      <c r="G71" s="16">
        <v>136.19999999999999</v>
      </c>
      <c r="H71" s="16" t="s">
        <v>32</v>
      </c>
    </row>
    <row r="72" spans="1:8" ht="15.75" x14ac:dyDescent="0.25">
      <c r="B72" s="17" t="s">
        <v>11</v>
      </c>
      <c r="C72" s="15"/>
      <c r="D72" s="35">
        <f>SUM(D68:D71)</f>
        <v>25.72</v>
      </c>
      <c r="E72" s="35">
        <f>SUM(E68:E71)</f>
        <v>26.32</v>
      </c>
      <c r="F72" s="35">
        <f>SUM(F68:F71)</f>
        <v>81.58</v>
      </c>
      <c r="G72" s="35">
        <f>SUM(G68:G71)</f>
        <v>671.2</v>
      </c>
      <c r="H72" s="15"/>
    </row>
    <row r="73" spans="1:8" x14ac:dyDescent="0.25">
      <c r="A73" s="38"/>
      <c r="B73" s="39"/>
      <c r="C73" s="38"/>
      <c r="D73" s="38"/>
      <c r="E73" s="38"/>
      <c r="F73" s="38"/>
      <c r="G73" s="40"/>
    </row>
    <row r="74" spans="1:8" ht="15.75" x14ac:dyDescent="0.25">
      <c r="A74" s="11" t="s">
        <v>68</v>
      </c>
      <c r="B74" s="3" t="s">
        <v>1</v>
      </c>
      <c r="C74" s="2" t="s">
        <v>27</v>
      </c>
      <c r="D74" s="3" t="s">
        <v>3</v>
      </c>
      <c r="E74" s="3" t="s">
        <v>4</v>
      </c>
      <c r="F74" s="2" t="s">
        <v>5</v>
      </c>
      <c r="G74" s="3" t="s">
        <v>6</v>
      </c>
      <c r="H74" s="2" t="s">
        <v>0</v>
      </c>
    </row>
    <row r="75" spans="1:8" ht="15.75" x14ac:dyDescent="0.25">
      <c r="A75" s="55" t="s">
        <v>73</v>
      </c>
      <c r="B75" s="46" t="s">
        <v>39</v>
      </c>
      <c r="C75" s="16">
        <v>200</v>
      </c>
      <c r="D75" s="16">
        <v>1.41</v>
      </c>
      <c r="E75" s="16">
        <v>3.96</v>
      </c>
      <c r="F75" s="16">
        <v>6.32</v>
      </c>
      <c r="G75" s="16">
        <v>71.8</v>
      </c>
      <c r="H75" s="16">
        <v>88</v>
      </c>
    </row>
    <row r="76" spans="1:8" ht="15.75" x14ac:dyDescent="0.25">
      <c r="B76" s="49" t="s">
        <v>77</v>
      </c>
      <c r="C76" s="16" t="s">
        <v>87</v>
      </c>
      <c r="D76" s="16">
        <v>7.3</v>
      </c>
      <c r="E76" s="16">
        <v>16.5</v>
      </c>
      <c r="F76" s="16">
        <v>18.579999999999998</v>
      </c>
      <c r="G76" s="16">
        <v>284.51</v>
      </c>
      <c r="H76" s="16">
        <v>259</v>
      </c>
    </row>
    <row r="77" spans="1:8" ht="15.75" x14ac:dyDescent="0.25">
      <c r="B77" s="16" t="s">
        <v>35</v>
      </c>
      <c r="C77" s="16">
        <v>200</v>
      </c>
      <c r="D77" s="16">
        <v>0.78</v>
      </c>
      <c r="E77" s="16">
        <v>0.05</v>
      </c>
      <c r="F77" s="16">
        <v>27.62</v>
      </c>
      <c r="G77" s="16">
        <v>114.8</v>
      </c>
      <c r="H77" s="16">
        <v>348</v>
      </c>
    </row>
    <row r="78" spans="1:8" ht="15.75" x14ac:dyDescent="0.25">
      <c r="B78" s="16" t="s">
        <v>10</v>
      </c>
      <c r="C78" s="19" t="s">
        <v>26</v>
      </c>
      <c r="D78" s="16">
        <v>3.54</v>
      </c>
      <c r="E78" s="16">
        <v>0.66</v>
      </c>
      <c r="F78" s="16">
        <v>28.08</v>
      </c>
      <c r="G78" s="16">
        <v>136.19999999999999</v>
      </c>
      <c r="H78" s="16" t="s">
        <v>32</v>
      </c>
    </row>
    <row r="79" spans="1:8" ht="15.75" x14ac:dyDescent="0.25">
      <c r="B79" s="17" t="s">
        <v>11</v>
      </c>
      <c r="C79" s="16"/>
      <c r="D79" s="35">
        <f>SUM(D75:D78)</f>
        <v>13.029999999999998</v>
      </c>
      <c r="E79" s="35">
        <f>SUM(E75:E78)</f>
        <v>21.17</v>
      </c>
      <c r="F79" s="35">
        <f>SUM(F75:F78)</f>
        <v>80.599999999999994</v>
      </c>
      <c r="G79" s="35">
        <f>SUM(G75:G78)</f>
        <v>607.30999999999995</v>
      </c>
      <c r="H79" s="16"/>
    </row>
    <row r="81" spans="1:8" ht="15.75" x14ac:dyDescent="0.25">
      <c r="A81" s="26"/>
      <c r="B81" s="27"/>
      <c r="C81" s="26"/>
      <c r="D81" s="28"/>
      <c r="E81" s="28"/>
      <c r="F81" s="28"/>
      <c r="G81" s="28"/>
    </row>
    <row r="82" spans="1:8" ht="15.75" x14ac:dyDescent="0.25">
      <c r="A82" s="11" t="s">
        <v>69</v>
      </c>
      <c r="B82" s="3" t="s">
        <v>1</v>
      </c>
      <c r="C82" s="2" t="s">
        <v>27</v>
      </c>
      <c r="D82" s="3" t="s">
        <v>3</v>
      </c>
      <c r="E82" s="3" t="s">
        <v>4</v>
      </c>
      <c r="F82" s="2" t="s">
        <v>5</v>
      </c>
      <c r="G82" s="3" t="s">
        <v>6</v>
      </c>
      <c r="H82" s="2" t="s">
        <v>0</v>
      </c>
    </row>
    <row r="83" spans="1:8" ht="15.75" x14ac:dyDescent="0.25">
      <c r="A83" s="55" t="s">
        <v>73</v>
      </c>
      <c r="B83" s="16" t="s">
        <v>44</v>
      </c>
      <c r="C83" s="16">
        <v>250</v>
      </c>
      <c r="D83" s="16">
        <v>2.0299999999999998</v>
      </c>
      <c r="E83" s="16">
        <v>5.0199999999999996</v>
      </c>
      <c r="F83" s="16">
        <v>13.44</v>
      </c>
      <c r="G83" s="16">
        <v>117</v>
      </c>
      <c r="H83" s="16">
        <v>83</v>
      </c>
    </row>
    <row r="84" spans="1:8" ht="15.75" x14ac:dyDescent="0.25">
      <c r="B84" s="48" t="s">
        <v>76</v>
      </c>
      <c r="C84" s="16" t="s">
        <v>97</v>
      </c>
      <c r="D84" s="16">
        <v>11.53</v>
      </c>
      <c r="E84" s="16">
        <v>11.33</v>
      </c>
      <c r="F84" s="16">
        <v>23.79</v>
      </c>
      <c r="G84" s="16">
        <v>251.33</v>
      </c>
      <c r="H84" s="16">
        <v>291</v>
      </c>
    </row>
    <row r="85" spans="1:8" ht="15.75" x14ac:dyDescent="0.25">
      <c r="B85" s="16" t="s">
        <v>18</v>
      </c>
      <c r="C85" s="16">
        <v>200</v>
      </c>
      <c r="D85" s="16">
        <v>0.16</v>
      </c>
      <c r="E85" s="16">
        <v>0.16</v>
      </c>
      <c r="F85" s="16">
        <v>27.88</v>
      </c>
      <c r="G85" s="16">
        <v>114.6</v>
      </c>
      <c r="H85" s="16">
        <v>342</v>
      </c>
    </row>
    <row r="86" spans="1:8" ht="15.75" x14ac:dyDescent="0.25">
      <c r="B86" s="16" t="s">
        <v>10</v>
      </c>
      <c r="C86" s="19" t="s">
        <v>26</v>
      </c>
      <c r="D86" s="16">
        <v>3.54</v>
      </c>
      <c r="E86" s="16">
        <v>0.66</v>
      </c>
      <c r="F86" s="16">
        <v>28.08</v>
      </c>
      <c r="G86" s="16">
        <v>136.19999999999999</v>
      </c>
      <c r="H86" s="43" t="s">
        <v>32</v>
      </c>
    </row>
    <row r="87" spans="1:8" ht="15.75" x14ac:dyDescent="0.25">
      <c r="B87" s="17" t="s">
        <v>11</v>
      </c>
      <c r="C87" s="16"/>
      <c r="D87" s="35">
        <f>SUM(D83:D86)</f>
        <v>17.259999999999998</v>
      </c>
      <c r="E87" s="35">
        <f>SUM(E83:E86)</f>
        <v>17.170000000000002</v>
      </c>
      <c r="F87" s="35">
        <f>SUM(F83:F86)</f>
        <v>93.19</v>
      </c>
      <c r="G87" s="35">
        <f>SUM(G83:G86)</f>
        <v>619.13000000000011</v>
      </c>
      <c r="H87" s="16"/>
    </row>
    <row r="88" spans="1:8" ht="15.75" x14ac:dyDescent="0.25">
      <c r="B88" s="27"/>
      <c r="C88" s="26"/>
      <c r="D88" s="45"/>
      <c r="E88" s="45"/>
      <c r="F88" s="45"/>
      <c r="G88" s="45"/>
      <c r="H88" s="26"/>
    </row>
    <row r="90" spans="1:8" ht="15.75" x14ac:dyDescent="0.25">
      <c r="A90" s="11" t="s">
        <v>70</v>
      </c>
      <c r="B90" s="3" t="s">
        <v>1</v>
      </c>
      <c r="C90" s="2" t="s">
        <v>27</v>
      </c>
      <c r="D90" s="3" t="s">
        <v>3</v>
      </c>
      <c r="E90" s="3" t="s">
        <v>4</v>
      </c>
      <c r="F90" s="2" t="s">
        <v>5</v>
      </c>
      <c r="G90" s="3" t="s">
        <v>6</v>
      </c>
      <c r="H90" s="2" t="s">
        <v>0</v>
      </c>
    </row>
    <row r="91" spans="1:8" ht="15.75" x14ac:dyDescent="0.25">
      <c r="A91" s="55" t="s">
        <v>73</v>
      </c>
      <c r="B91" s="36" t="s">
        <v>40</v>
      </c>
      <c r="C91" s="16">
        <v>250</v>
      </c>
      <c r="D91" s="16">
        <v>4.3899999999999997</v>
      </c>
      <c r="E91" s="16">
        <v>4.21</v>
      </c>
      <c r="F91" s="16">
        <v>13.22</v>
      </c>
      <c r="G91" s="16">
        <v>118.6</v>
      </c>
      <c r="H91" s="16">
        <v>102</v>
      </c>
    </row>
    <row r="92" spans="1:8" ht="15.75" x14ac:dyDescent="0.25">
      <c r="B92" s="16" t="s">
        <v>14</v>
      </c>
      <c r="C92" s="16">
        <v>100</v>
      </c>
      <c r="D92" s="16">
        <v>22.7</v>
      </c>
      <c r="E92" s="16">
        <v>24.92</v>
      </c>
      <c r="F92" s="16">
        <v>9</v>
      </c>
      <c r="G92" s="16">
        <v>342</v>
      </c>
      <c r="H92" s="16">
        <v>226</v>
      </c>
    </row>
    <row r="93" spans="1:8" ht="15.75" x14ac:dyDescent="0.25">
      <c r="B93" s="16" t="s">
        <v>15</v>
      </c>
      <c r="C93" s="16">
        <v>180</v>
      </c>
      <c r="D93" s="57">
        <v>3.6</v>
      </c>
      <c r="E93" s="57">
        <v>5.7</v>
      </c>
      <c r="F93" s="57">
        <v>24.5</v>
      </c>
      <c r="G93" s="57">
        <v>164.8</v>
      </c>
      <c r="H93" s="57">
        <v>312</v>
      </c>
    </row>
    <row r="94" spans="1:8" ht="15.75" x14ac:dyDescent="0.25">
      <c r="B94" s="16" t="s">
        <v>8</v>
      </c>
      <c r="C94" s="16" t="s">
        <v>9</v>
      </c>
      <c r="D94" s="16">
        <v>7.0000000000000007E-2</v>
      </c>
      <c r="E94" s="16">
        <v>0.02</v>
      </c>
      <c r="F94" s="16">
        <v>15</v>
      </c>
      <c r="G94" s="16">
        <v>60</v>
      </c>
      <c r="H94" s="16">
        <v>376</v>
      </c>
    </row>
    <row r="95" spans="1:8" ht="15.75" x14ac:dyDescent="0.25">
      <c r="B95" s="16" t="s">
        <v>10</v>
      </c>
      <c r="C95" s="19" t="s">
        <v>26</v>
      </c>
      <c r="D95" s="16">
        <v>3.54</v>
      </c>
      <c r="E95" s="16">
        <v>0.66</v>
      </c>
      <c r="F95" s="16">
        <v>28.08</v>
      </c>
      <c r="G95" s="16">
        <v>136.19999999999999</v>
      </c>
      <c r="H95" s="59" t="s">
        <v>32</v>
      </c>
    </row>
    <row r="96" spans="1:8" ht="15.75" x14ac:dyDescent="0.25">
      <c r="B96" s="17" t="s">
        <v>11</v>
      </c>
      <c r="C96" s="16"/>
      <c r="D96" s="35">
        <f>SUM(D91:D95)</f>
        <v>34.300000000000004</v>
      </c>
      <c r="E96" s="35">
        <f>SUM(E91:E95)</f>
        <v>35.510000000000005</v>
      </c>
      <c r="F96" s="35">
        <f>SUM(F91:F95)</f>
        <v>89.8</v>
      </c>
      <c r="G96" s="35">
        <f>SUM(G91:G95)</f>
        <v>821.60000000000014</v>
      </c>
      <c r="H96" s="16"/>
    </row>
    <row r="97" spans="1:8" ht="15.75" x14ac:dyDescent="0.25">
      <c r="A97" s="26"/>
      <c r="B97" s="27"/>
      <c r="C97" s="26"/>
      <c r="D97" s="28"/>
      <c r="E97" s="28"/>
      <c r="F97" s="28"/>
      <c r="G97" s="28"/>
    </row>
    <row r="98" spans="1:8" x14ac:dyDescent="0.25">
      <c r="A98" s="38"/>
      <c r="B98" s="39"/>
      <c r="C98" s="38"/>
      <c r="D98" s="40"/>
      <c r="E98" s="40"/>
      <c r="F98" s="40"/>
      <c r="G98" s="40"/>
    </row>
    <row r="99" spans="1:8" ht="15.75" x14ac:dyDescent="0.25">
      <c r="A99" s="11" t="s">
        <v>71</v>
      </c>
      <c r="B99" s="3" t="s">
        <v>1</v>
      </c>
      <c r="C99" s="2" t="s">
        <v>27</v>
      </c>
      <c r="D99" s="3" t="s">
        <v>3</v>
      </c>
      <c r="E99" s="3" t="s">
        <v>4</v>
      </c>
      <c r="F99" s="2" t="s">
        <v>5</v>
      </c>
      <c r="G99" s="3" t="s">
        <v>6</v>
      </c>
      <c r="H99" s="2" t="s">
        <v>0</v>
      </c>
    </row>
    <row r="100" spans="1:8" ht="15.75" x14ac:dyDescent="0.25">
      <c r="A100" s="55" t="s">
        <v>73</v>
      </c>
      <c r="B100" s="46" t="s">
        <v>39</v>
      </c>
      <c r="C100" s="16">
        <v>200</v>
      </c>
      <c r="D100" s="16">
        <v>1.41</v>
      </c>
      <c r="E100" s="16">
        <v>3.96</v>
      </c>
      <c r="F100" s="16">
        <v>6.32</v>
      </c>
      <c r="G100" s="16">
        <v>71.8</v>
      </c>
      <c r="H100" s="16">
        <v>88</v>
      </c>
    </row>
    <row r="101" spans="1:8" ht="15.75" x14ac:dyDescent="0.25">
      <c r="B101" s="48" t="s">
        <v>78</v>
      </c>
      <c r="C101" s="16" t="s">
        <v>84</v>
      </c>
      <c r="D101" s="16">
        <v>12.81</v>
      </c>
      <c r="E101" s="16">
        <v>10.65</v>
      </c>
      <c r="F101" s="16">
        <v>35.200000000000003</v>
      </c>
      <c r="G101" s="16">
        <v>208</v>
      </c>
      <c r="H101" s="16">
        <v>289</v>
      </c>
    </row>
    <row r="102" spans="1:8" ht="15.75" x14ac:dyDescent="0.25">
      <c r="B102" s="66" t="s">
        <v>33</v>
      </c>
      <c r="C102" s="66">
        <v>200</v>
      </c>
      <c r="D102" s="66">
        <v>0</v>
      </c>
      <c r="E102" s="66">
        <v>0</v>
      </c>
      <c r="F102" s="66">
        <v>9.98</v>
      </c>
      <c r="G102" s="67">
        <v>119</v>
      </c>
      <c r="H102" s="16">
        <v>948</v>
      </c>
    </row>
    <row r="103" spans="1:8" ht="15.75" x14ac:dyDescent="0.25">
      <c r="B103" s="16" t="s">
        <v>10</v>
      </c>
      <c r="C103" s="19" t="s">
        <v>26</v>
      </c>
      <c r="D103" s="16">
        <v>3.54</v>
      </c>
      <c r="E103" s="16">
        <v>0.66</v>
      </c>
      <c r="F103" s="16">
        <v>28.08</v>
      </c>
      <c r="G103" s="16">
        <v>136.19999999999999</v>
      </c>
      <c r="H103" s="59" t="s">
        <v>32</v>
      </c>
    </row>
    <row r="104" spans="1:8" ht="15.75" x14ac:dyDescent="0.25">
      <c r="B104" s="25" t="s">
        <v>11</v>
      </c>
      <c r="C104" s="20"/>
      <c r="D104" s="44">
        <f>SUM(D100:D103)</f>
        <v>17.760000000000002</v>
      </c>
      <c r="E104" s="44">
        <f>SUM(E100:E103)</f>
        <v>15.27</v>
      </c>
      <c r="F104" s="44">
        <f>SUM(F100:F103)</f>
        <v>79.58</v>
      </c>
      <c r="G104" s="44">
        <f>SUM(G100:G103)</f>
        <v>535</v>
      </c>
      <c r="H104" s="20"/>
    </row>
    <row r="107" spans="1:8" ht="15.75" x14ac:dyDescent="0.25">
      <c r="B107" s="14" t="s">
        <v>20</v>
      </c>
      <c r="D107" s="18" t="e">
        <f>SUM(D53+D62+#REF!+D72+D79)</f>
        <v>#REF!</v>
      </c>
      <c r="E107" s="18" t="e">
        <f>SUM(E53+E62+#REF!+E72+E79)</f>
        <v>#REF!</v>
      </c>
      <c r="F107" s="18" t="e">
        <f>SUM(F53+F62+#REF!+F72+F79)</f>
        <v>#REF!</v>
      </c>
      <c r="G107" s="18" t="e">
        <f>SUM(G53+G62+#REF!+G72+G79)</f>
        <v>#REF!</v>
      </c>
    </row>
    <row r="108" spans="1:8" ht="15.75" x14ac:dyDescent="0.25">
      <c r="B108" s="42" t="s">
        <v>21</v>
      </c>
      <c r="C108" s="41"/>
      <c r="D108" s="24" t="e">
        <f>SUM(D64+D107)</f>
        <v>#REF!</v>
      </c>
      <c r="E108" s="24" t="e">
        <f>SUM(E64+E107)</f>
        <v>#REF!</v>
      </c>
      <c r="F108" s="24" t="e">
        <f>SUM(F64+F107)</f>
        <v>#REF!</v>
      </c>
      <c r="G108" s="24" t="e">
        <f>SUM(G64+G107)</f>
        <v>#REF!</v>
      </c>
    </row>
  </sheetData>
  <mergeCells count="1">
    <mergeCell ref="D11:F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 лет</vt:lpstr>
      <vt:lpstr>11-17 лет</vt:lpstr>
      <vt:lpstr>ГПД,ОВЗ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</cp:lastModifiedBy>
  <cp:lastPrinted>2023-10-24T06:32:36Z</cp:lastPrinted>
  <dcterms:created xsi:type="dcterms:W3CDTF">2020-02-04T09:45:10Z</dcterms:created>
  <dcterms:modified xsi:type="dcterms:W3CDTF">2023-10-24T06:33:51Z</dcterms:modified>
</cp:coreProperties>
</file>